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nasushiobara.local\共有\本庁FS\FS1h 本庁\1h020総務部\200財政課\100財政係\### 平成３１年度\60　調査（一般会計・公営企業）\20　予算・決算等調査\20　決算関係調査\14_平成29年度財政状況資料集の作成及び提出について（2回目）\03_回答\HP公表用\"/>
    </mc:Choice>
  </mc:AlternateContent>
  <bookViews>
    <workbookView xWindow="0" yWindow="0" windowWidth="17745" windowHeight="6810" firstSheet="11" activeTab="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F3E1A112_ED6F_4446_92AF_622745247019_.wvu.Cols" localSheetId="2" hidden="1">'各会計、関係団体の財政状況及び健全化判断比率'!$EB:$XFD</definedName>
    <definedName name="Z_F3E1A112_ED6F_4446_92AF_622745247019_.wvu.Cols" localSheetId="12" hidden="1">基金残高に係る経年分析!$P:$XFD</definedName>
    <definedName name="Z_F3E1A112_ED6F_4446_92AF_622745247019_.wvu.Cols" localSheetId="4" hidden="1">'経常経費分析表（経常収支比率の分析）'!$DM:$XFD</definedName>
    <definedName name="Z_F3E1A112_ED6F_4446_92AF_622745247019_.wvu.Cols" localSheetId="5" hidden="1">'経常経費分析表（人件費・公債費・普通建設事業費の分析）'!$AU:$XFD</definedName>
    <definedName name="Z_F3E1A112_ED6F_4446_92AF_622745247019_.wvu.Cols" localSheetId="3" hidden="1">財政比較分析表!$DQ:$XFD</definedName>
    <definedName name="Z_F3E1A112_ED6F_4446_92AF_622745247019_.wvu.Cols" localSheetId="10" hidden="1">'実質公債費比率（分子）の構造'!$V:$XFD</definedName>
    <definedName name="Z_F3E1A112_ED6F_4446_92AF_622745247019_.wvu.Cols" localSheetId="8" hidden="1">実質収支比率等に係る経年分析!$Q:$XFD</definedName>
    <definedName name="Z_F3E1A112_ED6F_4446_92AF_622745247019_.wvu.Cols" localSheetId="11" hidden="1">'将来負担比率（分子）の構造'!$T:$XFD</definedName>
    <definedName name="Z_F3E1A112_ED6F_4446_92AF_622745247019_.wvu.Cols" localSheetId="6" hidden="1">'性質別歳出決算分析表（住民一人当たりのコスト）'!$DV:$XFD</definedName>
    <definedName name="Z_F3E1A112_ED6F_4446_92AF_622745247019_.wvu.Cols" localSheetId="0" hidden="1">総括表!$DP:$XFD</definedName>
    <definedName name="Z_F3E1A112_ED6F_4446_92AF_622745247019_.wvu.Cols" localSheetId="1" hidden="1">普通会計の状況!$EN:$XFD</definedName>
    <definedName name="Z_F3E1A112_ED6F_4446_92AF_622745247019_.wvu.Cols" localSheetId="7" hidden="1">'目的別歳出決算分析表（住民一人当たりのコスト）'!$DV:$XFD</definedName>
    <definedName name="Z_F3E1A112_ED6F_4446_92AF_622745247019_.wvu.Cols" localSheetId="9" hidden="1">連結実質赤字比率に係る赤字・黒字の構成分析!$Q:$XFD</definedName>
    <definedName name="Z_F3E1A112_ED6F_4446_92AF_622745247019_.wvu.Rows" localSheetId="2" hidden="1">'各会計、関係団体の財政状況及び健全化判断比率'!$137:$1048576,'各会計、関係団体の財政状況及び健全化判断比率'!$89:$101,'各会計、関係団体の財政状況及び健全化判断比率'!$135:$136</definedName>
    <definedName name="Z_F3E1A112_ED6F_4446_92AF_622745247019_.wvu.Rows" localSheetId="12" hidden="1">基金残高に係る経年分析!$67:$1048576,基金残高に係る経年分析!$65:$66</definedName>
    <definedName name="Z_F3E1A112_ED6F_4446_92AF_622745247019_.wvu.Rows" localSheetId="4" hidden="1">'経常経費分析表（経常収支比率の分析）'!$104:$1048576,'経常経費分析表（経常収支比率の分析）'!$90:$103</definedName>
    <definedName name="Z_F3E1A112_ED6F_4446_92AF_622745247019_.wvu.Rows" localSheetId="5" hidden="1">'経常経費分析表（人件費・公債費・普通建設事業費の分析）'!$75:$1048576,'経常経費分析表（人件費・公債費・普通建設事業費の分析）'!$67:$74</definedName>
    <definedName name="Z_F3E1A112_ED6F_4446_92AF_622745247019_.wvu.Rows" localSheetId="3" hidden="1">財政比較分析表!$111:$1048576,財政比較分析表!$98:$110</definedName>
    <definedName name="Z_F3E1A112_ED6F_4446_92AF_622745247019_.wvu.Rows" localSheetId="10" hidden="1">'実質公債費比率（分子）の構造'!$57:$1048576</definedName>
    <definedName name="Z_F3E1A112_ED6F_4446_92AF_622745247019_.wvu.Rows" localSheetId="8" hidden="1">実質収支比率等に係る経年分析!$54:$1048576,実質収支比率等に係る経年分析!$51:$53</definedName>
    <definedName name="Z_F3E1A112_ED6F_4446_92AF_622745247019_.wvu.Rows" localSheetId="11" hidden="1">'将来負担比率（分子）の構造'!$87:$1048576,'将来負担比率（分子）の構造'!$56:$86</definedName>
    <definedName name="Z_F3E1A112_ED6F_4446_92AF_622745247019_.wvu.Rows" localSheetId="6" hidden="1">'性質別歳出決算分析表（住民一人当たりのコスト）'!$133:$1048576,'性質別歳出決算分析表（住民一人当たりのコスト）'!$117:$132</definedName>
    <definedName name="Z_F3E1A112_ED6F_4446_92AF_622745247019_.wvu.Rows" localSheetId="0" hidden="1">総括表!$60:$1048576,総括表!$57:$59</definedName>
    <definedName name="Z_F3E1A112_ED6F_4446_92AF_622745247019_.wvu.Rows" localSheetId="1" hidden="1">普通会計の状況!$54:$1048576,普通会計の状況!$50:$53</definedName>
    <definedName name="Z_F3E1A112_ED6F_4446_92AF_622745247019_.wvu.Rows" localSheetId="7" hidden="1">'目的別歳出決算分析表（住民一人当たりのコスト）'!$133:$1048576,'目的別歳出決算分析表（住民一人当たりのコスト）'!$117:$132</definedName>
    <definedName name="Z_F3E1A112_ED6F_4446_92AF_622745247019_.wvu.Rows" localSheetId="9" hidden="1">連結実質赤字比率に係る赤字・黒字の構成分析!$46:$1048576</definedName>
  </definedNames>
  <calcPr calcId="162913"/>
  <customWorkbookViews>
    <customWorkbookView name="那須塩原市 - 個人用ビュー" guid="{F3E1A112-ED6F-4446-92AF-622745247019}" mergeInterval="0" personalView="1" maximized="1" xWindow="-8" yWindow="-8" windowWidth="1382" windowHeight="744"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 l="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BE37" i="1"/>
  <c r="AM37" i="1"/>
  <c r="U37" i="1"/>
  <c r="C37" i="1"/>
  <c r="BE36" i="1"/>
  <c r="AM36" i="1"/>
  <c r="U36" i="1"/>
  <c r="C36" i="1"/>
  <c r="BE35" i="1"/>
  <c r="AM35" i="1"/>
  <c r="U35" i="1"/>
  <c r="C35" i="1"/>
  <c r="CO34" i="1"/>
  <c r="CO35" i="1" s="1"/>
  <c r="CO36" i="1" s="1"/>
  <c r="CO37" i="1" s="1"/>
  <c r="BW34" i="1"/>
  <c r="BW35" i="1" s="1"/>
  <c r="BW36" i="1" s="1"/>
  <c r="BW37" i="1" s="1"/>
  <c r="BW38" i="1" s="1"/>
  <c r="BW39" i="1" s="1"/>
  <c r="BW40" i="1" s="1"/>
  <c r="BW41" i="1" s="1"/>
  <c r="BW42" i="1" s="1"/>
  <c r="BW43"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<sst xmlns="http://schemas.openxmlformats.org/spreadsheetml/2006/main" count="1119" uniqueCount="597">
  <si>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</si>
  <si>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</si>
  <si>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</si>
  <si>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</si>
  <si>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</si>
  <si>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</si>
  <si>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</si>
  <si>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</si>
  <si>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</si>
  <si>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</si>
  <si>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</si>
  <si>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</si>
  <si>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</si>
  <si>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</si>
  <si>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</si>
  <si>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</si>
  <si>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</si>
  <si>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</si>
  <si>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</si>
  <si>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</si>
  <si>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</si>
  <si>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</si>
  <si>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</si>
  <si>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</si>
  <si>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</si>
  <si>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</si>
  <si>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</si>
  <si>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</si>
  <si>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</si>
  <si>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</si>
  <si>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</si>
  <si>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</si>
  <si>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</si>
  <si>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</si>
  <si>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</si>
  <si>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</si>
  <si>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</si>
  <si>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</si>
  <si>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</si>
  <si>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</si>
  <si>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</si>
  <si>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</si>
  <si>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</si>
  <si>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</si>
  <si>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</si>
  <si>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</si>
  <si>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</si>
  <si>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</si>
  <si>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</si>
  <si>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</si>
  <si>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</si>
  <si>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</si>
  <si>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</si>
  <si>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</si>
  <si>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</si>
  <si>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</si>
  <si>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</si>
  <si>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</si>
  <si>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</si>
  <si>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</si>
  <si>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</si>
  <si>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</si>
  <si>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</si>
  <si>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</si>
  <si>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</si>
  <si>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</si>
  <si>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</si>
  <si>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</si>
  <si>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</si>
  <si>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</si>
  <si>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</si>
  <si>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</si>
  <si>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</si>
  <si>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</si>
  <si>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</si>
  <si>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</si>
  <si>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</si>
  <si>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</si>
  <si>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</si>
  <si>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</si>
  <si>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</si>
  <si>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</si>
  <si>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</si>
  <si>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</si>
  <si>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</si>
  <si>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</si>
  <si>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</si>
  <si>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</si>
  <si>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</si>
  <si>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</si>
  <si>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</si>
  <si>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</si>
  <si>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</si>
  <si>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</si>
  <si>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</si>
  <si>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</si>
  <si>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</si>
  <si>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</si>
  <si>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</si>
  <si>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</si>
  <si>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</si>
  <si>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</si>
  <si>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</si>
  <si>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</si>
  <si>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</si>
  <si>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</si>
  <si>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</si>
  <si>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</si>
  <si>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</si>
  <si>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</si>
  <si>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</si>
  <si>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</si>
  <si>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</si>
  <si>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</si>
  <si>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</si>
  <si>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</si>
  <si>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</si>
  <si>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</si>
  <si>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</si>
  <si>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</si>
  <si>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</si>
  <si>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</si>
  <si>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</si>
  <si>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</si>
  <si>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</si>
  <si>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</si>
  <si>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</si>
  <si>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</si>
  <si>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</si>
  <si>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</si>
  <si>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</si>
  <si>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</si>
  <si>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</si>
  <si>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</si>
  <si>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</si>
  <si>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</si>
  <si>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</si>
  <si>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</si>
  <si>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</si>
  <si>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</si>
  <si>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</si>
  <si>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</si>
  <si>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</si>
  <si>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</si>
  <si>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</si>
  <si>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</si>
  <si>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</si>
  <si>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</si>
  <si>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</si>
  <si>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</si>
  <si>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</si>
  <si>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</si>
  <si>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</si>
  <si>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</si>
  <si>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</si>
  <si>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</si>
  <si>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</si>
  <si>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</si>
  <si>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</si>
  <si>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</si>
  <si>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</si>
  <si>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</si>
  <si>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</si>
  <si>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</si>
  <si>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</si>
  <si>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</si>
  <si>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</si>
  <si>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</si>
  <si>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</si>
  <si>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</si>
  <si>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</si>
  <si>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</si>
  <si>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</si>
  <si>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</si>
  <si>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</si>
  <si>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</si>
  <si>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</si>
  <si>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</si>
  <si>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</si>
  <si>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</si>
  <si>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</si>
  <si>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</si>
  <si>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</si>
  <si>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</si>
  <si>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</si>
  <si>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</si>
  <si>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</si>
  <si>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</si>
  <si>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</si>
  <si>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</si>
  <si>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</si>
  <si>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</si>
  <si>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</si>
  <si>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</si>
  <si>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</si>
  <si>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</si>
  <si>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</si>
  <si>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</si>
  <si>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</si>
  <si>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</si>
  <si>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</si>
  <si>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</si>
  <si>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</si>
  <si>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</si>
  <si>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</si>
  <si>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</si>
  <si>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</si>
  <si>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</si>
  <si>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</si>
  <si>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</si>
  <si>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</si>
  <si>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</si>
  <si>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</si>
  <si>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栃木県那須塩原市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</si>
  <si>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</si>
  <si>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</si>
  <si>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</si>
  <si>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</si>
  <si>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</si>
  <si>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</si>
  <si>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</si>
  <si>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</si>
  <si>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</si>
  <si>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</si>
  <si>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</si>
  <si>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</si>
  <si>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</si>
  <si>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</si>
  <si>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</si>
  <si>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</si>
  <si>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</si>
  <si>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</si>
  <si>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</si>
  <si>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</si>
  <si>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</si>
  <si>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</si>
  <si>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</si>
  <si>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</si>
  <si>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</si>
  <si>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</si>
  <si>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</si>
  <si>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</si>
  <si>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</si>
  <si>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</si>
  <si>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</si>
  <si>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</si>
  <si>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</si>
  <si>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</si>
  <si>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</si>
  <si>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</si>
  <si>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</si>
  <si>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</si>
  <si>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</si>
  <si>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</si>
  <si>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</si>
  <si>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</si>
  <si>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</si>
  <si>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</si>
  <si>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</si>
  <si>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</si>
  <si>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</si>
  <si>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</si>
  <si>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</si>
  <si>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</si>
  <si>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</si>
  <si>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</si>
  <si>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</si>
  <si>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</si>
  <si>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</si>
  <si>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</si>
  <si>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</si>
  <si>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</si>
  <si>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</si>
  <si>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</si>
  <si>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</si>
  <si>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</si>
  <si>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</si>
  <si>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</si>
  <si>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</si>
  <si>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</si>
  <si>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</si>
  <si>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</si>
  <si>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</si>
  <si>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</si>
  <si>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</si>
  <si>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</si>
  <si>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</si>
  <si>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</si>
  <si>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</si>
  <si>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</si>
  <si>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</si>
  <si>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</si>
  <si>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</si>
  <si>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</si>
  <si>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</si>
  <si>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</si>
  <si>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</si>
  <si>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</si>
  <si>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</si>
  <si>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</si>
  <si>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</si>
  <si>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</si>
  <si>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</si>
  <si>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</si>
  <si>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</si>
  <si>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</si>
  <si>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</si>
  <si>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</si>
  <si>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</si>
  <si>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</si>
  <si>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</si>
  <si>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</si>
  <si>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</si>
  <si>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</si>
  <si>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</si>
  <si>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</si>
  <si>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</si>
  <si>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</si>
  <si>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</si>
  <si>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</si>
  <si>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</si>
  <si>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</si>
  <si>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</si>
  <si>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</si>
  <si>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</si>
  <si>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</si>
  <si>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</si>
  <si>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</si>
  <si>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</si>
  <si>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</si>
  <si>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</si>
  <si>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</si>
  <si>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</si>
  <si>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</si>
  <si>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</si>
  <si>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</si>
  <si>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</si>
  <si>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</si>
  <si>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</si>
  <si>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</si>
  <si>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</si>
  <si>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</si>
  <si>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</si>
  <si>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</si>
  <si>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</si>
  <si>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</si>
  <si>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</si>
  <si>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</si>
  <si>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</si>
  <si>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</si>
  <si>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</si>
  <si>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</si>
  <si>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</si>
  <si>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</si>
  <si>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</si>
  <si>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</si>
  <si>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</si>
  <si>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</si>
  <si>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</si>
  <si>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</si>
  <si>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</si>
  <si>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</si>
  <si>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</si>
  <si>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</si>
  <si>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栃木県那須塩原市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</si>
  <si>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</si>
  <si>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</si>
  <si>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</si>
  <si>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</si>
  <si>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</si>
  <si>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</si>
  <si>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</si>
  <si>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</si>
  <si>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</si>
  <si>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</si>
  <si>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</si>
  <si>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</si>
  <si>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</si>
  <si>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</si>
  <si>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</si>
  <si>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</si>
  <si>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</si>
  <si>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</si>
  <si>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</si>
  <si>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</si>
  <si>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</si>
  <si>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</si>
  <si>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</si>
  <si>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</si>
  <si>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</si>
  <si>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</si>
  <si>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</si>
  <si>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</si>
  <si>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</si>
  <si>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</si>
  <si>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</si>
  <si>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</si>
  <si>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</si>
  <si>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</si>
  <si>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</si>
  <si>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</si>
  <si>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</si>
  <si>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</si>
  <si>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</si>
  <si>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那須塩原市下水道事業特別会計</t>
    <phoneticPr fontId="5"/>
  </si>
  <si>
    <t>法非適用企業</t>
    <phoneticPr fontId="5"/>
  </si>
  <si>
    <t>那須塩原市農業集落排水事業特別会計</t>
    <phoneticPr fontId="5"/>
  </si>
  <si>
    <t>那須塩原市温泉事業特別会計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</si>
  <si>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</si>
  <si>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</si>
  <si>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</si>
  <si>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</si>
  <si>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</si>
  <si>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</si>
  <si>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</si>
  <si>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</si>
  <si>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</si>
  <si>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</si>
  <si>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</si>
  <si>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</si>
  <si>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</si>
  <si>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</si>
  <si>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</si>
  <si>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</si>
  <si>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</si>
  <si>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</si>
  <si>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</si>
  <si>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</si>
  <si>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</si>
  <si>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</si>
  <si>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</si>
  <si>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</si>
  <si>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</si>
  <si>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</si>
  <si>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</si>
  <si>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</si>
  <si>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</si>
  <si>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</si>
  <si>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</si>
  <si>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</si>
  <si>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</si>
  <si>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</si>
  <si>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</si>
  <si>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</si>
  <si>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</si>
  <si>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</si>
  <si>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</si>
  <si>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</si>
  <si>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</si>
  <si>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</si>
  <si>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</si>
  <si>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</si>
  <si>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</si>
  <si>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</si>
  <si>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</si>
  <si>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</si>
  <si>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</si>
  <si>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</si>
  <si>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</si>
  <si>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</si>
  <si>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</si>
  <si>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</si>
  <si>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</si>
  <si>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</si>
  <si>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那須塩原市温泉事業特別会計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</si>
  <si>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</si>
  <si>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</si>
  <si>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</si>
  <si>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</si>
  <si>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</si>
  <si>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</si>
  <si>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</si>
  <si>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</si>
  <si>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</si>
  <si>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</si>
  <si>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</si>
  <si>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</si>
  <si>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</si>
  <si>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</si>
  <si>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</si>
  <si>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</si>
  <si>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</si>
  <si>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</si>
  <si>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</si>
  <si>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</si>
  <si>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</si>
  <si>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</si>
  <si>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</si>
  <si>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</si>
  <si>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</si>
  <si>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</si>
  <si>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</si>
  <si>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</si>
  <si>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</si>
  <si>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</si>
  <si>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</si>
  <si>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</si>
  <si>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</si>
  <si>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</si>
  <si>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</si>
  <si>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</si>
  <si>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</si>
  <si>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</si>
  <si>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</si>
  <si>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</si>
  <si>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</si>
  <si>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</si>
  <si>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</si>
  <si>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</si>
  <si>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</si>
  <si>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</si>
  <si>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</si>
  <si>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</si>
  <si>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</si>
  <si>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</si>
  <si>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</si>
  <si>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</si>
  <si>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</si>
  <si>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</si>
  <si>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</si>
  <si>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</si>
  <si>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</si>
  <si>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</si>
  <si>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</si>
  <si>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</si>
  <si>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</si>
  <si>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</si>
  <si>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</si>
  <si>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</si>
  <si>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</si>
  <si>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</si>
  <si>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</si>
  <si>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</si>
  <si>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</si>
  <si>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</si>
  <si>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</si>
  <si>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</si>
  <si>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</si>
  <si>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</si>
  <si>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</si>
  <si>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</si>
  <si>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</si>
  <si>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</si>
  <si>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</si>
  <si>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</si>
  <si>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</si>
  <si>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</si>
  <si>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</si>
  <si>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</si>
  <si>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</si>
  <si>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t>
  </si>
  <si>
    <t>▲ 0.29</t>
  </si>
  <si>
    <t>▲ 0.41</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</si>
  <si>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</si>
  <si>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</si>
  <si>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</si>
  <si>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</si>
  <si>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</si>
  <si>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</si>
  <si>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</si>
  <si>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</si>
  <si>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</si>
  <si>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</si>
  <si>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</si>
  <si>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</si>
  <si>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</si>
  <si>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30"/>
  </si>
  <si>
    <t>那須地区消防組合</t>
    <rPh sb="0" eb="2">
      <t>ナス</t>
    </rPh>
    <rPh sb="2" eb="4">
      <t>チク</t>
    </rPh>
    <rPh sb="4" eb="6">
      <t>ショウボウ</t>
    </rPh>
    <rPh sb="6" eb="8">
      <t>クミアイ</t>
    </rPh>
    <phoneticPr fontId="30"/>
  </si>
  <si>
    <t>黒磯那須共同火葬場組合</t>
    <rPh sb="0" eb="2">
      <t>クロイソ</t>
    </rPh>
    <rPh sb="2" eb="4">
      <t>ナス</t>
    </rPh>
    <rPh sb="4" eb="6">
      <t>キョウドウ</t>
    </rPh>
    <rPh sb="6" eb="8">
      <t>カソウ</t>
    </rPh>
    <rPh sb="8" eb="9">
      <t>ジョウ</t>
    </rPh>
    <rPh sb="9" eb="11">
      <t>クミアイ</t>
    </rPh>
    <phoneticPr fontId="30"/>
  </si>
  <si>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</si>
  <si>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</si>
  <si>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</si>
  <si>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</si>
  <si>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</si>
  <si>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那須野が原文化振興財団</t>
    <rPh sb="0" eb="3">
      <t>ナスノ</t>
    </rPh>
    <rPh sb="4" eb="5">
      <t>ハラ</t>
    </rPh>
    <rPh sb="5" eb="7">
      <t>ブンカ</t>
    </rPh>
    <rPh sb="7" eb="9">
      <t>シンコウ</t>
    </rPh>
    <rPh sb="9" eb="11">
      <t>ザイダン</t>
    </rPh>
    <phoneticPr fontId="30"/>
  </si>
  <si>
    <t>まちづくりにしなすの</t>
  </si>
  <si>
    <t>那須塩原市農業公社</t>
    <rPh sb="0" eb="4">
      <t>ナスシオバラ</t>
    </rPh>
    <rPh sb="4" eb="5">
      <t>シ</t>
    </rPh>
    <rPh sb="5" eb="7">
      <t>ノウギョウ</t>
    </rPh>
    <rPh sb="7" eb="9">
      <t>コウシャ</t>
    </rPh>
    <phoneticPr fontId="30"/>
  </si>
  <si>
    <t>那須塩原市文化振興公社</t>
    <rPh sb="0" eb="4">
      <t>ナスシオバラ</t>
    </rPh>
    <rPh sb="4" eb="5">
      <t>シ</t>
    </rPh>
    <rPh sb="5" eb="7">
      <t>ブンカ</t>
    </rPh>
    <rPh sb="7" eb="9">
      <t>シンコウ</t>
    </rPh>
    <rPh sb="9" eb="11">
      <t>コウシャ</t>
    </rPh>
    <phoneticPr fontId="30"/>
  </si>
  <si>
    <t>新庁舎整備基金</t>
    <rPh sb="0" eb="7">
      <t>シンチョウシャセイビキキン</t>
    </rPh>
    <phoneticPr fontId="11"/>
  </si>
  <si>
    <t>合併振興基金</t>
    <rPh sb="0" eb="2">
      <t>ガッペイ</t>
    </rPh>
    <rPh sb="2" eb="4">
      <t>シンコウ</t>
    </rPh>
    <rPh sb="4" eb="6">
      <t>キキン</t>
    </rPh>
    <phoneticPr fontId="11"/>
  </si>
  <si>
    <t>公共施設等有効活用基金</t>
    <rPh sb="0" eb="2">
      <t>コウキョウ</t>
    </rPh>
    <rPh sb="2" eb="4">
      <t>シセツ</t>
    </rPh>
    <rPh sb="4" eb="5">
      <t>トウ</t>
    </rPh>
    <rPh sb="5" eb="7">
      <t>ユウコウ</t>
    </rPh>
    <rPh sb="7" eb="9">
      <t>カツヨウ</t>
    </rPh>
    <rPh sb="9" eb="11">
      <t>キキン</t>
    </rPh>
    <phoneticPr fontId="11"/>
  </si>
  <si>
    <t>ふるさと基金</t>
    <rPh sb="4" eb="6">
      <t>キキン</t>
    </rPh>
    <phoneticPr fontId="11"/>
  </si>
  <si>
    <t>塩原地区温泉街活性化推進基金</t>
    <rPh sb="0" eb="2">
      <t>シオバラ</t>
    </rPh>
    <rPh sb="2" eb="4">
      <t>チク</t>
    </rPh>
    <rPh sb="4" eb="6">
      <t>オンセン</t>
    </rPh>
    <rPh sb="6" eb="7">
      <t>ガイ</t>
    </rPh>
    <rPh sb="7" eb="10">
      <t>カッセイカ</t>
    </rPh>
    <rPh sb="10" eb="12">
      <t>スイシン</t>
    </rPh>
    <rPh sb="12" eb="14">
      <t>キキン</t>
    </rPh>
    <phoneticPr fontId="11"/>
  </si>
  <si>
    <t>那須地区広域行政事務組合（共同一般最終処分場整備事業特別会計）</t>
    <rPh sb="0" eb="12">
      <t>ナスチクコウイキギョウセイジムクミアイ</t>
    </rPh>
    <rPh sb="13" eb="15">
      <t>キョウドウ</t>
    </rPh>
    <rPh sb="15" eb="17">
      <t>イッパン</t>
    </rPh>
    <rPh sb="17" eb="19">
      <t>サイシュウ</t>
    </rPh>
    <rPh sb="19" eb="22">
      <t>ショブンジョウ</t>
    </rPh>
    <rPh sb="22" eb="24">
      <t>セイビ</t>
    </rPh>
    <rPh sb="24" eb="30">
      <t>ジギョウトクベツカイケイ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</si>
  <si>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</si>
  <si>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</si>
  <si>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</si>
  <si>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する可能性のある実質的な負債額の算出は、地方債残高などの将来負担額から基金残高などの充当可能財源を差し引いたものである。本市は充当可能財源が将来負担額を上回って(+12,515,473千円)おり、将来負担額が発生しなため、将来負担比率は算出されない。なお、有形固定資産減価償却率の分析については、上記のとおりである。</t>
    <rPh sb="133" eb="135">
      <t>ユウケイ</t>
    </rPh>
    <rPh sb="135" eb="137">
      <t>コテイ</t>
    </rPh>
    <rPh sb="137" eb="139">
      <t>シサン</t>
    </rPh>
    <rPh sb="139" eb="141">
      <t>ゲンカ</t>
    </rPh>
    <rPh sb="141" eb="143">
      <t>ショウキャク</t>
    </rPh>
    <rPh sb="143" eb="144">
      <t>リツ</t>
    </rPh>
    <rPh sb="145" eb="147">
      <t>ブンセキ</t>
    </rPh>
    <rPh sb="153" eb="155">
      <t>ジョウキ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</si>
  <si>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</si>
  <si>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</si>
  <si>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</si>
  <si>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</si>
  <si>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</si>
  <si>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</si>
  <si>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状来負担比率は、上記のとおり本市においては算出されない。実質公債費比率については、一般会計が負担した地方債等の元利償還金の標準財政規模に対する割合を示し、借入金の返済による財政負担の程度を表す指標である。本市では、地方債残高が毎年減少している点や償還年数について10年目安に設定していたものを、施設の耐用年数を考慮した償還期間での設定に見直したため、元利償還額が減少し、それに伴い実質公債費率も下降している。</t>
    <rPh sb="1" eb="2">
      <t>ジョウ</t>
    </rPh>
    <rPh sb="2" eb="3">
      <t>ライ</t>
    </rPh>
    <rPh sb="3" eb="5">
      <t>フタン</t>
    </rPh>
    <rPh sb="5" eb="7">
      <t>ヒリツ</t>
    </rPh>
    <rPh sb="9" eb="11">
      <t>ジョウキ</t>
    </rPh>
    <rPh sb="15" eb="17">
      <t>ホンシ</t>
    </rPh>
    <rPh sb="22" eb="24">
      <t>サンシュツ</t>
    </rPh>
    <rPh sb="122" eb="123">
      <t>テン</t>
    </rPh>
    <rPh sb="124" eb="126">
      <t>ショウカン</t>
    </rPh>
    <rPh sb="126" eb="128">
      <t>ネンスウ</t>
    </rPh>
    <rPh sb="134" eb="135">
      <t>ネン</t>
    </rPh>
    <rPh sb="135" eb="137">
      <t>メヤス</t>
    </rPh>
    <rPh sb="138" eb="140">
      <t>セッテイ</t>
    </rPh>
    <rPh sb="148" eb="150">
      <t>シセツ</t>
    </rPh>
    <rPh sb="151" eb="153">
      <t>タイヨウ</t>
    </rPh>
    <rPh sb="153" eb="155">
      <t>ネンスウ</t>
    </rPh>
    <rPh sb="156" eb="158">
      <t>コウリョ</t>
    </rPh>
    <rPh sb="160" eb="162">
      <t>ショウカン</t>
    </rPh>
    <rPh sb="162" eb="164">
      <t>キカン</t>
    </rPh>
    <rPh sb="166" eb="168">
      <t>セッテイ</t>
    </rPh>
    <rPh sb="169" eb="171">
      <t>ミナオ</t>
    </rPh>
    <rPh sb="189" eb="190">
      <t>トモナ</t>
    </rPh>
    <rPh sb="198" eb="200">
      <t>カコウ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</si>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</sst>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E26E-4B88-B631-38070C82B3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55345</c:v>
                </c:pt>
                <c:pt idx="1">
                  <c:v>57651</c:v>
                </c:pt>
                <c:pt idx="2">
                  <c:v>52779</c:v>
                </c:pt>
                <c:pt idx="3">
                  <c:v>37303</c:v>
                </c:pt>
                <c:pt idx="4">
                  <c:v>53014</c:v>
                </c:pt>
              </c:numCache>
            </c:numRef>
          </c:val>
          <c:smooth val="0"/>
          <c:extLst>
            <c:ext xmlns:c16="http://schemas.microsoft.com/office/drawing/2014/chart" uri="{C3380CC4-5D6E-409C-BE32-E72D297353CC}">
              <c16:uniqueId val="{00000001-E26E-4B88-B631-38070C82B3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8.3800000000000008</c:v>
                </c:pt>
                <c:pt idx="1">
                  <c:v>8.9499999999999993</c:v>
                </c:pt>
                <c:pt idx="2">
                  <c:v>7.59</c:v>
                </c:pt>
                <c:pt idx="3">
                  <c:v>7.35</c:v>
                </c:pt>
                <c:pt idx="4">
                  <c:v>6.96</c:v>
                </c:pt>
              </c:numCache>
            </c:numRef>
          </c:val>
          <c:extLst>
            <c:ext xmlns:c16="http://schemas.microsoft.com/office/drawing/2014/chart" uri="{C3380CC4-5D6E-409C-BE32-E72D297353CC}">
              <c16:uniqueId val="{00000000-579B-4136-832D-EAD7200776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18.09</c:v>
                </c:pt>
                <c:pt idx="1">
                  <c:v>21.01</c:v>
                </c:pt>
                <c:pt idx="2">
                  <c:v>20.98</c:v>
                </c:pt>
                <c:pt idx="3">
                  <c:v>21.15</c:v>
                </c:pt>
                <c:pt idx="4">
                  <c:v>21.1</c:v>
                </c:pt>
              </c:numCache>
            </c:numRef>
          </c:val>
          <c:extLst>
            <c:ext xmlns:c16="http://schemas.microsoft.com/office/drawing/2014/chart" uri="{C3380CC4-5D6E-409C-BE32-E72D297353CC}">
              <c16:uniqueId val="{00000001-579B-4136-832D-EAD7200776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3.28</c:v>
                </c:pt>
                <c:pt idx="2">
                  <c:v>-1.34</c:v>
                </c:pt>
                <c:pt idx="3">
                  <c:v>-0.28999999999999998</c:v>
                </c:pt>
                <c:pt idx="4">
                  <c:v>-0.41</c:v>
                </c:pt>
              </c:numCache>
            </c:numRef>
          </c:val>
          <c:smooth val="0"/>
          <c:extLst>
            <c:ext xmlns:c16="http://schemas.microsoft.com/office/drawing/2014/chart" uri="{C3380CC4-5D6E-409C-BE32-E72D297353CC}">
              <c16:uniqueId val="{00000002-579B-4136-832D-EAD7200776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0-3F32-4542-9EDB-2AA1620104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2-4542-9EDB-2AA1620104DA}"/>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0.05</c:v>
                </c:pt>
                <c:pt idx="8">
                  <c:v>#N/A</c:v>
                </c:pt>
                <c:pt idx="9">
                  <c:v>0.02</c:v>
                </c:pt>
              </c:numCache>
            </c:numRef>
          </c:val>
          <c:extLst>
            <c:ext xmlns:c16="http://schemas.microsoft.com/office/drawing/2014/chart" uri="{C3380CC4-5D6E-409C-BE32-E72D297353CC}">
              <c16:uniqueId val="{00000002-3F32-4542-9EDB-2AA1620104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7.0000000000000007E-2</c:v>
                </c:pt>
                <c:pt idx="8">
                  <c:v>#N/A</c:v>
                </c:pt>
                <c:pt idx="9">
                  <c:v>0.02</c:v>
                </c:pt>
              </c:numCache>
            </c:numRef>
          </c:val>
          <c:extLst>
            <c:ext xmlns:c16="http://schemas.microsoft.com/office/drawing/2014/chart" uri="{C3380CC4-5D6E-409C-BE32-E72D297353CC}">
              <c16:uniqueId val="{00000003-3F32-4542-9EDB-2AA1620104DA}"/>
            </c:ext>
          </c:extLst>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4-3F32-4542-9EDB-2AA1620104DA}"/>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0.09</c:v>
                </c:pt>
                <c:pt idx="4">
                  <c:v>#N/A</c:v>
                </c:pt>
                <c:pt idx="5">
                  <c:v>0.17</c:v>
                </c:pt>
                <c:pt idx="6">
                  <c:v>#N/A</c:v>
                </c:pt>
                <c:pt idx="7">
                  <c:v>0.16</c:v>
                </c:pt>
                <c:pt idx="8">
                  <c:v>#N/A</c:v>
                </c:pt>
                <c:pt idx="9">
                  <c:v>7.0000000000000007E-2</c:v>
                </c:pt>
              </c:numCache>
            </c:numRef>
          </c:val>
          <c:extLst>
            <c:ext xmlns:c16="http://schemas.microsoft.com/office/drawing/2014/chart" uri="{C3380CC4-5D6E-409C-BE32-E72D297353CC}">
              <c16:uniqueId val="{00000005-3F32-4542-9EDB-2AA1620104D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0.8</c:v>
                </c:pt>
                <c:pt idx="4">
                  <c:v>#N/A</c:v>
                </c:pt>
                <c:pt idx="5">
                  <c:v>1.73</c:v>
                </c:pt>
                <c:pt idx="6">
                  <c:v>#N/A</c:v>
                </c:pt>
                <c:pt idx="7">
                  <c:v>2.19</c:v>
                </c:pt>
                <c:pt idx="8">
                  <c:v>#N/A</c:v>
                </c:pt>
                <c:pt idx="9">
                  <c:v>1.98</c:v>
                </c:pt>
              </c:numCache>
            </c:numRef>
          </c:val>
          <c:extLst>
            <c:ext xmlns:c16="http://schemas.microsoft.com/office/drawing/2014/chart" uri="{C3380CC4-5D6E-409C-BE32-E72D297353CC}">
              <c16:uniqueId val="{00000006-3F32-4542-9EDB-2AA1620104D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3.43</c:v>
                </c:pt>
                <c:pt idx="2">
                  <c:v>#N/A</c:v>
                </c:pt>
                <c:pt idx="3">
                  <c:v>3.87</c:v>
                </c:pt>
                <c:pt idx="4">
                  <c:v>#N/A</c:v>
                </c:pt>
                <c:pt idx="5">
                  <c:v>3.16</c:v>
                </c:pt>
                <c:pt idx="6">
                  <c:v>#N/A</c:v>
                </c:pt>
                <c:pt idx="7">
                  <c:v>3.09</c:v>
                </c:pt>
                <c:pt idx="8">
                  <c:v>#N/A</c:v>
                </c:pt>
                <c:pt idx="9">
                  <c:v>4.8099999999999996</c:v>
                </c:pt>
              </c:numCache>
            </c:numRef>
          </c:val>
          <c:extLst>
            <c:ext xmlns:c16="http://schemas.microsoft.com/office/drawing/2014/chart" uri="{C3380CC4-5D6E-409C-BE32-E72D297353CC}">
              <c16:uniqueId val="{00000007-3F32-4542-9EDB-2AA1620104DA}"/>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7.62</c:v>
                </c:pt>
                <c:pt idx="2">
                  <c:v>#N/A</c:v>
                </c:pt>
                <c:pt idx="3">
                  <c:v>6.69</c:v>
                </c:pt>
                <c:pt idx="4">
                  <c:v>#N/A</c:v>
                </c:pt>
                <c:pt idx="5">
                  <c:v>5.2</c:v>
                </c:pt>
                <c:pt idx="6">
                  <c:v>#N/A</c:v>
                </c:pt>
                <c:pt idx="7">
                  <c:v>5.26</c:v>
                </c:pt>
                <c:pt idx="8">
                  <c:v>#N/A</c:v>
                </c:pt>
                <c:pt idx="9">
                  <c:v>5.81</c:v>
                </c:pt>
              </c:numCache>
            </c:numRef>
          </c:val>
          <c:extLst>
            <c:ext xmlns:c16="http://schemas.microsoft.com/office/drawing/2014/chart" uri="{C3380CC4-5D6E-409C-BE32-E72D297353CC}">
              <c16:uniqueId val="{00000008-3F32-4542-9EDB-2AA1620104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8.36</c:v>
                </c:pt>
                <c:pt idx="2">
                  <c:v>#N/A</c:v>
                </c:pt>
                <c:pt idx="3">
                  <c:v>8.94</c:v>
                </c:pt>
                <c:pt idx="4">
                  <c:v>#N/A</c:v>
                </c:pt>
                <c:pt idx="5">
                  <c:v>7.57</c:v>
                </c:pt>
                <c:pt idx="6">
                  <c:v>#N/A</c:v>
                </c:pt>
                <c:pt idx="7">
                  <c:v>7.33</c:v>
                </c:pt>
                <c:pt idx="8">
                  <c:v>#N/A</c:v>
                </c:pt>
                <c:pt idx="9">
                  <c:v>6.95</c:v>
                </c:pt>
              </c:numCache>
            </c:numRef>
          </c:val>
          <c:extLst>
            <c:ext xmlns:c16="http://schemas.microsoft.com/office/drawing/2014/chart" uri="{C3380CC4-5D6E-409C-BE32-E72D297353CC}">
              <c16:uniqueId val="{00000009-3F32-4542-9EDB-2AA1620104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5308</c:v>
                </c:pt>
                <c:pt idx="5">
                  <c:v>5471</c:v>
                </c:pt>
                <c:pt idx="8">
                  <c:v>5448</c:v>
                </c:pt>
                <c:pt idx="11">
                  <c:v>5474</c:v>
                </c:pt>
                <c:pt idx="14">
                  <c:v>5385</c:v>
                </c:pt>
              </c:numCache>
            </c:numRef>
          </c:val>
          <c:extLst>
            <c:ext xmlns:c16="http://schemas.microsoft.com/office/drawing/2014/chart" uri="{C3380CC4-5D6E-409C-BE32-E72D297353CC}">
              <c16:uniqueId val="{00000000-8770-4CEE-A120-2FC1E1F72C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0-4CEE-A120-2FC1E1F72C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10</c:v>
                </c:pt>
                <c:pt idx="6">
                  <c:v>12</c:v>
                </c:pt>
                <c:pt idx="9">
                  <c:v>10</c:v>
                </c:pt>
                <c:pt idx="12">
                  <c:v>8</c:v>
                </c:pt>
              </c:numCache>
            </c:numRef>
          </c:val>
          <c:extLst>
            <c:ext xmlns:c16="http://schemas.microsoft.com/office/drawing/2014/chart" uri="{C3380CC4-5D6E-409C-BE32-E72D297353CC}">
              <c16:uniqueId val="{00000002-8770-4CEE-A120-2FC1E1F72C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56</c:v>
                </c:pt>
                <c:pt idx="6">
                  <c:v>44</c:v>
                </c:pt>
                <c:pt idx="9">
                  <c:v>121</c:v>
                </c:pt>
                <c:pt idx="12">
                  <c:v>116</c:v>
                </c:pt>
              </c:numCache>
            </c:numRef>
          </c:val>
          <c:extLst>
            <c:ext xmlns:c16="http://schemas.microsoft.com/office/drawing/2014/chart" uri="{C3380CC4-5D6E-409C-BE32-E72D297353CC}">
              <c16:uniqueId val="{00000003-8770-4CEE-A120-2FC1E1F72C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1468</c:v>
                </c:pt>
                <c:pt idx="3">
                  <c:v>1380</c:v>
                </c:pt>
                <c:pt idx="6">
                  <c:v>1307</c:v>
                </c:pt>
                <c:pt idx="9">
                  <c:v>1353</c:v>
                </c:pt>
                <c:pt idx="12">
                  <c:v>1302</c:v>
                </c:pt>
              </c:numCache>
            </c:numRef>
          </c:val>
          <c:extLst>
            <c:ext xmlns:c16="http://schemas.microsoft.com/office/drawing/2014/chart" uri="{C3380CC4-5D6E-409C-BE32-E72D297353CC}">
              <c16:uniqueId val="{00000004-8770-4CEE-A120-2FC1E1F72C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0-4CEE-A120-2FC1E1F72C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0-4CEE-A120-2FC1E1F72C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5254</c:v>
                </c:pt>
                <c:pt idx="3">
                  <c:v>5170</c:v>
                </c:pt>
                <c:pt idx="6">
                  <c:v>4845</c:v>
                </c:pt>
                <c:pt idx="9">
                  <c:v>4914</c:v>
                </c:pt>
                <c:pt idx="12">
                  <c:v>4900</c:v>
                </c:pt>
              </c:numCache>
            </c:numRef>
          </c:val>
          <c:extLst>
            <c:ext xmlns:c16="http://schemas.microsoft.com/office/drawing/2014/chart" uri="{C3380CC4-5D6E-409C-BE32-E72D297353CC}">
              <c16:uniqueId val="{00000007-8770-4CEE-A120-2FC1E1F72C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1503</c:v>
                </c:pt>
                <c:pt idx="2">
                  <c:v>#N/A</c:v>
                </c:pt>
                <c:pt idx="3">
                  <c:v>#N/A</c:v>
                </c:pt>
                <c:pt idx="4">
                  <c:v>1145</c:v>
                </c:pt>
                <c:pt idx="5">
                  <c:v>#N/A</c:v>
                </c:pt>
                <c:pt idx="6">
                  <c:v>#N/A</c:v>
                </c:pt>
                <c:pt idx="7">
                  <c:v>760</c:v>
                </c:pt>
                <c:pt idx="8">
                  <c:v>#N/A</c:v>
                </c:pt>
                <c:pt idx="9">
                  <c:v>#N/A</c:v>
                </c:pt>
                <c:pt idx="10">
                  <c:v>924</c:v>
                </c:pt>
                <c:pt idx="11">
                  <c:v>#N/A</c:v>
                </c:pt>
                <c:pt idx="12">
                  <c:v>#N/A</c:v>
                </c:pt>
                <c:pt idx="13">
                  <c:v>941</c:v>
                </c:pt>
                <c:pt idx="14">
                  <c:v>#N/A</c:v>
                </c:pt>
              </c:numCache>
            </c:numRef>
          </c:val>
          <c:smooth val="0"/>
          <c:extLst>
            <c:ext xmlns:c16="http://schemas.microsoft.com/office/drawing/2014/chart" uri="{C3380CC4-5D6E-409C-BE32-E72D297353CC}">
              <c16:uniqueId val="{00000008-8770-4CEE-A120-2FC1E1F72C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47298</c:v>
                </c:pt>
                <c:pt idx="5">
                  <c:v>48167</c:v>
                </c:pt>
                <c:pt idx="8">
                  <c:v>46983</c:v>
                </c:pt>
                <c:pt idx="11">
                  <c:v>45711</c:v>
                </c:pt>
                <c:pt idx="14">
                  <c:v>44418</c:v>
                </c:pt>
              </c:numCache>
            </c:numRef>
          </c:val>
          <c:extLst>
            <c:ext xmlns:c16="http://schemas.microsoft.com/office/drawing/2014/chart" uri="{C3380CC4-5D6E-409C-BE32-E72D297353CC}">
              <c16:uniqueId val="{00000000-180C-4FEE-B13E-DC32486BA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3717</c:v>
                </c:pt>
                <c:pt idx="5">
                  <c:v>3563</c:v>
                </c:pt>
                <c:pt idx="8">
                  <c:v>3395</c:v>
                </c:pt>
                <c:pt idx="11">
                  <c:v>3619</c:v>
                </c:pt>
                <c:pt idx="14">
                  <c:v>3447</c:v>
                </c:pt>
              </c:numCache>
            </c:numRef>
          </c:val>
          <c:extLst>
            <c:ext xmlns:c16="http://schemas.microsoft.com/office/drawing/2014/chart" uri="{C3380CC4-5D6E-409C-BE32-E72D297353CC}">
              <c16:uniqueId val="{00000001-180C-4FEE-B13E-DC32486BA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11623</c:v>
                </c:pt>
                <c:pt idx="5">
                  <c:v>13557</c:v>
                </c:pt>
                <c:pt idx="8">
                  <c:v>14453</c:v>
                </c:pt>
                <c:pt idx="11">
                  <c:v>14951</c:v>
                </c:pt>
                <c:pt idx="14">
                  <c:v>15195</c:v>
                </c:pt>
              </c:numCache>
            </c:numRef>
          </c:val>
          <c:extLst>
            <c:ext xmlns:c16="http://schemas.microsoft.com/office/drawing/2014/chart" uri="{C3380CC4-5D6E-409C-BE32-E72D297353CC}">
              <c16:uniqueId val="{00000002-180C-4FEE-B13E-DC32486BA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C-4FEE-B13E-DC32486BA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C-4FEE-B13E-DC32486BA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180C-4FEE-B13E-DC32486BA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4910</c:v>
                </c:pt>
                <c:pt idx="3">
                  <c:v>4479</c:v>
                </c:pt>
                <c:pt idx="6">
                  <c:v>4083</c:v>
                </c:pt>
                <c:pt idx="9">
                  <c:v>3994</c:v>
                </c:pt>
                <c:pt idx="12">
                  <c:v>4015</c:v>
                </c:pt>
              </c:numCache>
            </c:numRef>
          </c:val>
          <c:extLst>
            <c:ext xmlns:c16="http://schemas.microsoft.com/office/drawing/2014/chart" uri="{C3380CC4-5D6E-409C-BE32-E72D297353CC}">
              <c16:uniqueId val="{00000006-180C-4FEE-B13E-DC32486BA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382</c:v>
                </c:pt>
                <c:pt idx="3">
                  <c:v>721</c:v>
                </c:pt>
                <c:pt idx="6">
                  <c:v>1344</c:v>
                </c:pt>
                <c:pt idx="9">
                  <c:v>1158</c:v>
                </c:pt>
                <c:pt idx="12">
                  <c:v>1247</c:v>
                </c:pt>
              </c:numCache>
            </c:numRef>
          </c:val>
          <c:extLst>
            <c:ext xmlns:c16="http://schemas.microsoft.com/office/drawing/2014/chart" uri="{C3380CC4-5D6E-409C-BE32-E72D297353CC}">
              <c16:uniqueId val="{00000007-180C-4FEE-B13E-DC32486BA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14958</c:v>
                </c:pt>
                <c:pt idx="3">
                  <c:v>14350</c:v>
                </c:pt>
                <c:pt idx="6">
                  <c:v>13331</c:v>
                </c:pt>
                <c:pt idx="9">
                  <c:v>12549</c:v>
                </c:pt>
                <c:pt idx="12">
                  <c:v>11847</c:v>
                </c:pt>
              </c:numCache>
            </c:numRef>
          </c:val>
          <c:extLst>
            <c:ext xmlns:c16="http://schemas.microsoft.com/office/drawing/2014/chart" uri="{C3380CC4-5D6E-409C-BE32-E72D297353CC}">
              <c16:uniqueId val="{00000008-180C-4FEE-B13E-DC32486BA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0C-4FEE-B13E-DC32486BA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35440</c:v>
                </c:pt>
                <c:pt idx="3">
                  <c:v>35154</c:v>
                </c:pt>
                <c:pt idx="6">
                  <c:v>35301</c:v>
                </c:pt>
                <c:pt idx="9">
                  <c:v>33832</c:v>
                </c:pt>
                <c:pt idx="12">
                  <c:v>33399</c:v>
                </c:pt>
              </c:numCache>
            </c:numRef>
          </c:val>
          <c:extLst>
            <c:ext xmlns:c16="http://schemas.microsoft.com/office/drawing/2014/chart" uri="{C3380CC4-5D6E-409C-BE32-E72D297353CC}">
              <c16:uniqueId val="{0000000A-180C-4FEE-B13E-DC32486BA1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0C-4FEE-B13E-DC32486BA1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5789</c:v>
                </c:pt>
                <c:pt idx="1">
                  <c:v>5792</c:v>
                </c:pt>
                <c:pt idx="2">
                  <c:v>5783</c:v>
                </c:pt>
              </c:numCache>
            </c:numRef>
          </c:val>
          <c:extLst>
            <c:ext xmlns:c16="http://schemas.microsoft.com/office/drawing/2014/chart" uri="{C3380CC4-5D6E-409C-BE32-E72D297353CC}">
              <c16:uniqueId val="{00000000-BEAC-4325-BEF1-60E64CAD7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1664</c:v>
                </c:pt>
                <c:pt idx="1">
                  <c:v>1665</c:v>
                </c:pt>
                <c:pt idx="2">
                  <c:v>1665</c:v>
                </c:pt>
              </c:numCache>
            </c:numRef>
          </c:val>
          <c:extLst>
            <c:ext xmlns:c16="http://schemas.microsoft.com/office/drawing/2014/chart" uri="{C3380CC4-5D6E-409C-BE32-E72D297353CC}">
              <c16:uniqueId val="{00000001-BEAC-4325-BEF1-60E64CAD7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7439</c:v>
                </c:pt>
                <c:pt idx="1">
                  <c:v>7968</c:v>
                </c:pt>
                <c:pt idx="2">
                  <c:v>8650</c:v>
                </c:pt>
              </c:numCache>
            </c:numRef>
          </c:val>
          <c:extLst>
            <c:ext xmlns:c16="http://schemas.microsoft.com/office/drawing/2014/chart" uri="{C3380CC4-5D6E-409C-BE32-E72D297353CC}">
              <c16:uniqueId val="{00000002-BEAC-4325-BEF1-60E64CAD70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{86FF10C5-6EF1-4A97-A8AC-C0AF8585243D}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E7C-47A2-BF42-E193BEAA96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{997E6D85-ED2D-4394-87AB-20398801403C}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7C-47A2-BF42-E193BEAA96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{72447018-6D92-409F-A494-F2AB5B7AA7FD}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7C-47A2-BF42-E193BEAA96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{137C2EB7-FEA3-44EB-B397-D4497BBAB50D}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7C-47A2-BF42-E193BEAA96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{098CA8C0-1132-4608-9701-DD8F729AD469}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7C-47A2-BF42-E193BEAA96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{E29EDEC7-8EF6-467C-BA84-429499AE01EC}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E7C-47A2-BF42-E193BEAA96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{97078AF5-8104-4DAC-94DB-C0FE9687E9E7}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E7C-47A2-BF42-E193BEAA96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{8DC2AD3D-FFF3-41F7-B741-8FF7DDDE7392}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E7C-47A2-BF42-E193BEAA96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{44601A68-7B36-4A8F-995B-EFE9993F2D46}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E7C-47A2-BF42-E193BEAA96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49.7</c:v>
                </c:pt>
                <c:pt idx="32">
                  <c:v>51.3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7C-47A2-BF42-E193BEAA96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{83A0A654-5B5E-4F12-B2F2-1C55DC7F5886}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E7C-47A2-BF42-E193BEAA96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{6BA3827D-880E-4458-82CA-8176609C6345}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7C-47A2-BF42-E193BEAA96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{ABF0738B-E31D-4DE4-A5C6-A0DBCEAE5F82}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7C-47A2-BF42-E193BEAA96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{7AA91F50-FB0D-4232-905D-A6DC0D5C49B9}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7C-47A2-BF42-E193BEAA96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{2615EB37-F574-4300-AA59-481B5E1BF250}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7C-47A2-BF42-E193BEAA96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{8A897B61-5084-4561-9981-A2B89290AC8A}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E7C-47A2-BF42-E193BEAA96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{12ADB00D-2D41-4E21-9DA1-884978195A21}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E7C-47A2-BF42-E193BEAA96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{9099AF0C-F508-4EA3-978E-FB7F4D2C7895}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E7C-47A2-BF42-E193BEAA96B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{B1038B72-623F-4F05-9E0A-80921218D7AB}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E7C-47A2-BF42-E193BEAA9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CE7C-47A2-BF42-E193BEAA96B3}"/>
            </c:ext>
          </c:extLst>
        </c:ser>
        <c:dLbls>
          <c:showLegendKey val="0"/>
          <c:showVal val="1"/>
          <c:showCatName val="0"/>
          <c:showSerName val="0"/>
          <c:showPercent val="0"/>
          <c:showBubbleSize val="0"/>
        </c:dLbls>
        <c:axId val="46179840"/>
        <c:axId val="46181760"/>
      </c:scatterChart>
      <c:valAx>
        <c:axId val="46179840"/>
        <c:scaling>
          <c:orientation val="minMax"/>
          <c:max val="59.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5"/>
          <c:min val="5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{27E7D1F4-4487-44DD-9DFB-90F5AABF40AD}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F9-4F2A-936A-990A4B773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{6E862490-009F-4980-8C83-33DA67110167}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F9-4F2A-936A-990A4B773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{09D01A94-868C-462A-94FB-DB19D0160458}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F9-4F2A-936A-990A4B773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{8AD27980-2C15-419A-8675-843E658E6A27}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F9-4F2A-936A-990A4B773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{40FF44BB-2F67-4408-8DA2-2FD477712B36}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F9-4F2A-936A-990A4B773EB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{14373867-DAAD-44EB-9FCB-A9E0E7FCC81B}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F9-4F2A-936A-990A4B773EB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{B9D1C3BC-BE37-44A1-9AA2-E5FA55D0E2A7}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F9-4F2A-936A-990A4B773EB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{4B070C4E-9A30-465B-9269-48463FEBD056}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F9-4F2A-936A-990A4B773EB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{C3EFBE4D-2531-417F-87C7-3D3B449A9B10}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F9-4F2A-936A-990A4B773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c:v>
                </c:pt>
                <c:pt idx="16">
                  <c:v>4.9000000000000004</c:v>
                </c:pt>
                <c:pt idx="24">
                  <c:v>4.0999999999999996</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F9-4F2A-936A-990A4B773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{F9F4F522-B54F-4186-9D95-7B1C5E906F45}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F9-4F2A-936A-990A4B773E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{9173704C-9F65-4AA1-8568-4431F162E220}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F9-4F2A-936A-990A4B773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{FC625766-D8DC-4E8C-93DF-01A45530E7D8}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F9-4F2A-936A-990A4B773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{D68A80C5-9E50-445A-B87E-3B3834E59CC8}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F9-4F2A-936A-990A4B773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{1B28587D-1A83-415C-A199-19BE3D5F3C6C}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F9-4F2A-936A-990A4B773EB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{C25141EB-9A88-40B0-84FD-E1900BA6E5E9}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F9-4F2A-936A-990A4B773EB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{37AB860A-3951-4261-8085-0B79445A9C1A}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F9-4F2A-936A-990A4B773EB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{29063C0A-8534-4AB2-B777-5F6A27114C6E}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F9-4F2A-936A-990A4B773EB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{9EDCB956-030B-4529-B156-20A5C0E96A02}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F9-4F2A-936A-990A4B773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24F9-4F2A-936A-990A4B773EB9}"/>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実質単年度公債費比率は、前年度同の</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臨時地方道整備事業債等の一部償還終了により元利償還金が減少したことや下水道事業特別会計に係る公債費の一部償還終了等により準元利償還金が減少したことによる一方で、基準財政需要額算入額が減少したことに加えて、標準財政規模がほぼ横ばいであったことが前年度同となった理由である。</a:t>
          </a:r>
        </a:p>
        <a:p>
          <a:r>
            <a:rPr kumimoji="1" lang="ja-JP" altLang="en-US" sz="1400">
              <a:latin typeface="ＭＳ ゴシック" pitchFamily="49" charset="-128"/>
              <a:ea typeface="ＭＳ ゴシック" pitchFamily="49" charset="-128"/>
            </a:rPr>
            <a:t>今後も、市債の償還期間の平準化及び市債発行額の総量管理に取り組み、さらなる計画的な財政運営に努める。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年度決算から将来負担比率は生じていない。</a:t>
          </a:r>
        </a:p>
        <a:p>
          <a:r>
            <a:rPr kumimoji="1" lang="ja-JP" altLang="en-US" sz="1400">
              <a:latin typeface="ＭＳ ゴシック" pitchFamily="49" charset="-128"/>
              <a:ea typeface="ＭＳ ゴシック" pitchFamily="49" charset="-128"/>
            </a:rPr>
            <a:t>将来負担額の減については、地方債残高の減少が大きな要因となっている。</a:t>
          </a:r>
        </a:p>
        <a:p>
          <a:r>
            <a:rPr kumimoji="1" lang="ja-JP" altLang="en-US" sz="1400">
              <a:latin typeface="ＭＳ ゴシック" pitchFamily="49" charset="-128"/>
              <a:ea typeface="ＭＳ ゴシック" pitchFamily="49" charset="-128"/>
            </a:rPr>
            <a:t>また、新庁舎整備基金に</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千万円積立を行ったことなどにより充当可能基金が増加し、平成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万円、放課後児童クラブの整備等に充てるため子ども未来基金を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万円、新庁舎整備に充てるため新庁舎整備基金に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万円等の積み立てを行ったことにより基金全体の残高は増加した。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決算状況を踏まえ可能な範囲内での積み立てを行っていくものの、新庁舎整備事業や市町村合併に伴う財政優遇措置（普通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交付税合併算定替による特例措置）の終了により財源の減少が見込まれることから、中長期的には減少傾向にある。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・新庁舎整備基金：新庁舎の整備に備えるため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化並びに効率的な運用を行うため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・子ども未来基金：民間保育施設等整備事業の財源として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万円、認可保育園等建設事業費の財源として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万円、放課後児童クラブ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年度までに予定する新庁舎整備のため、予算の範囲内で積立を行うとともに、新庁舎整備事業のために取崩し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年度までに予定する新庁舎整備事業のため、取崩しを行う予定である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万円の積み立てを行った一方で、不足する財源を補うため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の積立を行う一方で、生産年齢人口の減少等による税収の落ち込み、高齢化の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進展に伴う社会保障費の増加、市町村合併に伴う財政優遇措置（普通交付税合併算定替による特例措置）の終了により財源の減少が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見込まれることから、中長期的（平成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千円）の積立のみであり、前年度とほぼ同額となった。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今後の公債費の推移を勘案し、必要に応じて今後の方針について検討を行う。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(53.5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ポイント低く、他と</a:t>
          </a:r>
          <a:r>
            <a:rPr kumimoji="1" lang="ja-JP" altLang="en-US" sz="1050">
              <a:latin typeface="ＭＳ Ｐゴシック" panose="020B0600070205080204" pitchFamily="50" charset="-128"/>
              <a:ea typeface="ＭＳ Ｐゴシック" panose="020B0600070205080204" pitchFamily="50" charset="-128"/>
            </a:rPr>
            <a:t>比べて</a:t>
          </a:r>
          <a:r>
            <a:rPr kumimoji="1" lang="ja-JP" altLang="en-US" sz="1100">
              <a:latin typeface="ＭＳ Ｐゴシック" panose="020B0600070205080204" pitchFamily="50" charset="-128"/>
              <a:ea typeface="ＭＳ Ｐゴシック" panose="020B0600070205080204" pitchFamily="50" charset="-128"/>
            </a:rPr>
            <a:t>長寿命化対策に取り組んでいると言える。また、本市の年度間比較において平成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年度は、くろいそ運動場野球場整備事業や新南下中野線道路改良事業により資産が増加</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億円）したが、減価償却額</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億円）が上回ったため、有形固定資産減価償却率が＋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％伸び、老朽化が進行した。</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73" name="直線コネクタ 72"/>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4"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5" name="直線コネクタ 74"/>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6"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7" name="直線コネクタ 76"/>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8"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80" name="フローチャート: 判断 79"/>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81" name="フローチャート: 判断 80"/>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7" name="楕円 86"/>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159221</xdr:rowOff>
    </xdr:from>
    <xdr:ext cx="405111" cy="259045"/>
    <xdr:sp macro="" textlink="">
      <xdr:nvSpPr>
        <xdr:cNvPr id="88" name="有形固定資産減価償却率該当値テキスト"/>
        <xdr:cNvSpPr txBox="1"/>
      </xdr:nvSpPr>
      <xdr:spPr>
        <a:xfrm>
          <a:off x="4813300" y="6074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58692</xdr:rowOff>
    </xdr:from>
    <xdr:to>
      <xdr:col>19</xdr:col>
      <xdr:colOff>187325</xdr:colOff>
      <xdr:row>31</xdr:row>
      <xdr:rowOff>160292</xdr:rowOff>
    </xdr:to>
    <xdr:sp macro="" textlink="">
      <xdr:nvSpPr>
        <xdr:cNvPr id="89" name="楕円 88"/>
        <xdr:cNvSpPr/>
      </xdr:nvSpPr>
      <xdr:spPr>
        <a:xfrm>
          <a:off x="4000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109492</xdr:rowOff>
    </xdr:to>
    <xdr:cxnSp macro="">
      <xdr:nvCxnSpPr>
        <xdr:cNvPr id="90" name="直線コネクタ 89"/>
        <xdr:cNvCxnSpPr/>
      </xdr:nvCxnSpPr>
      <xdr:spPr>
        <a:xfrm flipV="1">
          <a:off x="4051300" y="614661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91"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92"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151419</xdr:rowOff>
    </xdr:from>
    <xdr:ext cx="405111" cy="259045"/>
    <xdr:sp macro="" textlink="">
      <xdr:nvSpPr>
        <xdr:cNvPr id="93" name="n_1mainValue有形固定資産減価償却率"/>
        <xdr:cNvSpPr txBox="1"/>
      </xdr:nvSpPr>
      <xdr:spPr>
        <a:xfrm>
          <a:off x="38360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債務償還可能年数は、経常的業務の黒字分を債務償還に充当した場合に何年で償還できるかを表す指標であり、年数が少ないほど債務償還能力が高いということを表す。本市は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年であり、これは県平均（</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年）より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年、類似団体平均（</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年）より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年早く償還できるため、他と比べて債務償還能力が高いと言える。債務償還可能年数が短い要因と</a:t>
          </a:r>
          <a:r>
            <a:rPr kumimoji="1" lang="ja-JP" altLang="en-US" sz="1050">
              <a:latin typeface="ＭＳ Ｐゴシック" panose="020B0600070205080204" pitchFamily="50" charset="-128"/>
              <a:ea typeface="ＭＳ Ｐゴシック" panose="020B0600070205080204" pitchFamily="50" charset="-128"/>
            </a:rPr>
            <a:t>して</a:t>
          </a:r>
          <a:r>
            <a:rPr kumimoji="1" lang="ja-JP" altLang="en-US" sz="1100">
              <a:latin typeface="ＭＳ Ｐゴシック" panose="020B0600070205080204" pitchFamily="50" charset="-128"/>
              <a:ea typeface="ＭＳ Ｐゴシック" panose="020B0600070205080204" pitchFamily="50" charset="-128"/>
            </a:rPr>
            <a:t>は、本市の住民一人当たりの地方債現在高が</a:t>
          </a:r>
          <a:r>
            <a:rPr kumimoji="1" lang="en-US" altLang="ja-JP" sz="1100">
              <a:latin typeface="ＭＳ Ｐゴシック" panose="020B0600070205080204" pitchFamily="50" charset="-128"/>
              <a:ea typeface="ＭＳ Ｐゴシック" panose="020B0600070205080204" pitchFamily="50" charset="-128"/>
            </a:rPr>
            <a:t>258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人であり、県内市平均（</a:t>
          </a:r>
          <a:r>
            <a:rPr kumimoji="1" lang="en-US" altLang="ja-JP" sz="1100">
              <a:latin typeface="ＭＳ Ｐゴシック" panose="020B0600070205080204" pitchFamily="50" charset="-128"/>
              <a:ea typeface="ＭＳ Ｐゴシック" panose="020B0600070205080204" pitchFamily="50" charset="-128"/>
            </a:rPr>
            <a:t>364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人少ないことが挙げられる。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7" name="テキスト ボックス 116"/>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23" name="直線コネクタ 122"/>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4"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5" name="直線コネクタ 124"/>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6"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7" name="直線コネクタ 126"/>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8"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9" name="フローチャート: 判断 128"/>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118533</xdr:rowOff>
    </xdr:from>
    <xdr:to>
      <xdr:col>76</xdr:col>
      <xdr:colOff>73025</xdr:colOff>
      <xdr:row>35</xdr:row>
      <xdr:rowOff>48683</xdr:rowOff>
    </xdr:to>
    <xdr:sp macro="" textlink="">
      <xdr:nvSpPr>
        <xdr:cNvPr id="135" name="楕円 134"/>
        <xdr:cNvSpPr/>
      </xdr:nvSpPr>
      <xdr:spPr>
        <a:xfrm>
          <a:off x="147447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33460</xdr:rowOff>
    </xdr:from>
    <xdr:ext cx="340478" cy="259045"/>
    <xdr:sp macro="" textlink="">
      <xdr:nvSpPr>
        <xdr:cNvPr id="136" name="債務償還可能年数該当値テキスト"/>
        <xdr:cNvSpPr txBox="1"/>
      </xdr:nvSpPr>
      <xdr:spPr>
        <a:xfrm>
          <a:off x="14846300" y="6634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0" name="楕円 69"/>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1"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2" name="楕円 71"/>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32385</xdr:rowOff>
    </xdr:to>
    <xdr:cxnSp macro="">
      <xdr:nvCxnSpPr>
        <xdr:cNvPr id="73" name="直線コネクタ 72"/>
        <xdr:cNvCxnSpPr/>
      </xdr:nvCxnSpPr>
      <xdr:spPr>
        <a:xfrm flipV="1">
          <a:off x="3797300" y="6680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76" name="n_1mainValue【道路】&#10;有形固定資産減価償却率"/>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5"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82779</xdr:rowOff>
    </xdr:from>
    <xdr:to>
      <xdr:col>55</xdr:col>
      <xdr:colOff>50800</xdr:colOff>
      <xdr:row>40</xdr:row>
      <xdr:rowOff>12929</xdr:rowOff>
    </xdr:to>
    <xdr:sp macro="" textlink="">
      <xdr:nvSpPr>
        <xdr:cNvPr id="114" name="楕円 113"/>
        <xdr:cNvSpPr/>
      </xdr:nvSpPr>
      <xdr:spPr>
        <a:xfrm>
          <a:off x="104267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61206</xdr:rowOff>
    </xdr:from>
    <xdr:ext cx="534377" cy="259045"/>
    <xdr:sp macro="" textlink="">
      <xdr:nvSpPr>
        <xdr:cNvPr id="115" name="【道路】&#10;一人当たり延長該当値テキスト"/>
        <xdr:cNvSpPr txBox="1"/>
      </xdr:nvSpPr>
      <xdr:spPr>
        <a:xfrm>
          <a:off x="10515600"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83465</xdr:rowOff>
    </xdr:from>
    <xdr:to>
      <xdr:col>50</xdr:col>
      <xdr:colOff>165100</xdr:colOff>
      <xdr:row>40</xdr:row>
      <xdr:rowOff>13615</xdr:rowOff>
    </xdr:to>
    <xdr:sp macro="" textlink="">
      <xdr:nvSpPr>
        <xdr:cNvPr id="116" name="楕円 115"/>
        <xdr:cNvSpPr/>
      </xdr:nvSpPr>
      <xdr:spPr>
        <a:xfrm>
          <a:off x="9588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133579</xdr:rowOff>
    </xdr:from>
    <xdr:to>
      <xdr:col>55</xdr:col>
      <xdr:colOff>0</xdr:colOff>
      <xdr:row>39</xdr:row>
      <xdr:rowOff>134265</xdr:rowOff>
    </xdr:to>
    <xdr:cxnSp macro="">
      <xdr:nvCxnSpPr>
        <xdr:cNvPr id="117" name="直線コネクタ 116"/>
        <xdr:cNvCxnSpPr/>
      </xdr:nvCxnSpPr>
      <xdr:spPr>
        <a:xfrm flipV="1">
          <a:off x="9639300" y="682012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8"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4742</xdr:rowOff>
    </xdr:from>
    <xdr:ext cx="534377" cy="259045"/>
    <xdr:sp macro="" textlink="">
      <xdr:nvSpPr>
        <xdr:cNvPr id="120" name="n_1mainValue【道路】&#10;一人当たり延長"/>
        <xdr:cNvSpPr txBox="1"/>
      </xdr:nvSpPr>
      <xdr:spPr>
        <a:xfrm>
          <a:off x="93594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59" name="楕円 158"/>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60" name="【橋りょう・トンネ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61" name="楕円 160"/>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34290</xdr:rowOff>
    </xdr:to>
    <xdr:cxnSp macro="">
      <xdr:nvCxnSpPr>
        <xdr:cNvPr id="162" name="直線コネクタ 161"/>
        <xdr:cNvCxnSpPr/>
      </xdr:nvCxnSpPr>
      <xdr:spPr>
        <a:xfrm flipV="1">
          <a:off x="3797300" y="109499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3"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65" name="n_1mainValue【橋りょう・トンネ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6"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57194</xdr:rowOff>
    </xdr:from>
    <xdr:to>
      <xdr:col>55</xdr:col>
      <xdr:colOff>50800</xdr:colOff>
      <xdr:row>63</xdr:row>
      <xdr:rowOff>158794</xdr:rowOff>
    </xdr:to>
    <xdr:sp macro="" textlink="">
      <xdr:nvSpPr>
        <xdr:cNvPr id="205" name="楕円 204"/>
        <xdr:cNvSpPr/>
      </xdr:nvSpPr>
      <xdr:spPr>
        <a:xfrm>
          <a:off x="104267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35621</xdr:rowOff>
    </xdr:from>
    <xdr:ext cx="599010" cy="259045"/>
    <xdr:sp macro="" textlink="">
      <xdr:nvSpPr>
        <xdr:cNvPr id="206" name="【橋りょう・トンネル】&#10;一人当たり有形固定資産（償却資産）額該当値テキスト"/>
        <xdr:cNvSpPr txBox="1"/>
      </xdr:nvSpPr>
      <xdr:spPr>
        <a:xfrm>
          <a:off x="10515600" y="108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58162</xdr:rowOff>
    </xdr:from>
    <xdr:to>
      <xdr:col>50</xdr:col>
      <xdr:colOff>165100</xdr:colOff>
      <xdr:row>63</xdr:row>
      <xdr:rowOff>159762</xdr:rowOff>
    </xdr:to>
    <xdr:sp macro="" textlink="">
      <xdr:nvSpPr>
        <xdr:cNvPr id="207" name="楕円 206"/>
        <xdr:cNvSpPr/>
      </xdr:nvSpPr>
      <xdr:spPr>
        <a:xfrm>
          <a:off x="9588500" y="10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107994</xdr:rowOff>
    </xdr:from>
    <xdr:to>
      <xdr:col>55</xdr:col>
      <xdr:colOff>0</xdr:colOff>
      <xdr:row>63</xdr:row>
      <xdr:rowOff>108962</xdr:rowOff>
    </xdr:to>
    <xdr:cxnSp macro="">
      <xdr:nvCxnSpPr>
        <xdr:cNvPr id="208" name="直線コネクタ 207"/>
        <xdr:cNvCxnSpPr/>
      </xdr:nvCxnSpPr>
      <xdr:spPr>
        <a:xfrm flipV="1">
          <a:off x="9639300" y="10909344"/>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9"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150889</xdr:rowOff>
    </xdr:from>
    <xdr:ext cx="599010" cy="259045"/>
    <xdr:sp macro="" textlink="">
      <xdr:nvSpPr>
        <xdr:cNvPr id="211" name="n_1mainValue【橋りょう・トンネル】&#10;一人当たり有形固定資産（償却資産）額"/>
        <xdr:cNvSpPr txBox="1"/>
      </xdr:nvSpPr>
      <xdr:spPr>
        <a:xfrm>
          <a:off x="9327095" y="10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39"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xdr:rowOff>
    </xdr:from>
    <xdr:to>
      <xdr:col>24</xdr:col>
      <xdr:colOff>114300</xdr:colOff>
      <xdr:row>82</xdr:row>
      <xdr:rowOff>114046</xdr:rowOff>
    </xdr:to>
    <xdr:sp macro="" textlink="">
      <xdr:nvSpPr>
        <xdr:cNvPr id="248" name="楕円 247"/>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35323</xdr:rowOff>
    </xdr:from>
    <xdr:ext cx="405111" cy="259045"/>
    <xdr:sp macro="" textlink="">
      <xdr:nvSpPr>
        <xdr:cNvPr id="249" name="【公営住宅】&#10;有形固定資産減価償却率該当値テキスト"/>
        <xdr:cNvSpPr txBox="1"/>
      </xdr:nvSpPr>
      <xdr:spPr>
        <a:xfrm>
          <a:off x="46736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42163</xdr:rowOff>
    </xdr:from>
    <xdr:to>
      <xdr:col>20</xdr:col>
      <xdr:colOff>38100</xdr:colOff>
      <xdr:row>82</xdr:row>
      <xdr:rowOff>143763</xdr:rowOff>
    </xdr:to>
    <xdr:sp macro="" textlink="">
      <xdr:nvSpPr>
        <xdr:cNvPr id="250" name="楕円 249"/>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63246</xdr:rowOff>
    </xdr:from>
    <xdr:to>
      <xdr:col>24</xdr:col>
      <xdr:colOff>63500</xdr:colOff>
      <xdr:row>82</xdr:row>
      <xdr:rowOff>92963</xdr:rowOff>
    </xdr:to>
    <xdr:cxnSp macro="">
      <xdr:nvCxnSpPr>
        <xdr:cNvPr id="251" name="直線コネクタ 250"/>
        <xdr:cNvCxnSpPr/>
      </xdr:nvCxnSpPr>
      <xdr:spPr>
        <a:xfrm flipV="1">
          <a:off x="3797300" y="141221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52"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160290</xdr:rowOff>
    </xdr:from>
    <xdr:ext cx="405111" cy="259045"/>
    <xdr:sp macro="" textlink="">
      <xdr:nvSpPr>
        <xdr:cNvPr id="254" name="n_1main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290" name="楕円 289"/>
        <xdr:cNvSpPr/>
      </xdr:nvSpPr>
      <xdr:spPr>
        <a:xfrm>
          <a:off x="104267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128491</xdr:rowOff>
    </xdr:from>
    <xdr:ext cx="469744" cy="259045"/>
    <xdr:sp macro="" textlink="">
      <xdr:nvSpPr>
        <xdr:cNvPr id="291" name="【公営住宅】&#10;一人当たり面積該当値テキスト"/>
        <xdr:cNvSpPr txBox="1"/>
      </xdr:nvSpPr>
      <xdr:spPr>
        <a:xfrm>
          <a:off x="10515600"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148234</xdr:rowOff>
    </xdr:from>
    <xdr:to>
      <xdr:col>50</xdr:col>
      <xdr:colOff>165100</xdr:colOff>
      <xdr:row>85</xdr:row>
      <xdr:rowOff>78384</xdr:rowOff>
    </xdr:to>
    <xdr:sp macro="" textlink="">
      <xdr:nvSpPr>
        <xdr:cNvPr id="292" name="楕円 291"/>
        <xdr:cNvSpPr/>
      </xdr:nvSpPr>
      <xdr:spPr>
        <a:xfrm>
          <a:off x="9588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27584</xdr:rowOff>
    </xdr:from>
    <xdr:to>
      <xdr:col>55</xdr:col>
      <xdr:colOff>0</xdr:colOff>
      <xdr:row>85</xdr:row>
      <xdr:rowOff>29414</xdr:rowOff>
    </xdr:to>
    <xdr:cxnSp macro="">
      <xdr:nvCxnSpPr>
        <xdr:cNvPr id="293" name="直線コネクタ 292"/>
        <xdr:cNvCxnSpPr/>
      </xdr:nvCxnSpPr>
      <xdr:spPr>
        <a:xfrm>
          <a:off x="9639300" y="1460083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69511</xdr:rowOff>
    </xdr:from>
    <xdr:ext cx="469744" cy="259045"/>
    <xdr:sp macro="" textlink="">
      <xdr:nvSpPr>
        <xdr:cNvPr id="296" name="n_1mainValue【公営住宅】&#10;一人当たり面積"/>
        <xdr:cNvSpPr txBox="1"/>
      </xdr:nvSpPr>
      <xdr:spPr>
        <a:xfrm>
          <a:off x="93917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342"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351" name="楕円 350"/>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352" name="【認定こども園・幼稚園・保育所】&#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353" name="楕円 352"/>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127635</xdr:rowOff>
    </xdr:to>
    <xdr:cxnSp macro="">
      <xdr:nvCxnSpPr>
        <xdr:cNvPr id="354" name="直線コネクタ 353"/>
        <xdr:cNvCxnSpPr/>
      </xdr:nvCxnSpPr>
      <xdr:spPr>
        <a:xfrm flipV="1">
          <a:off x="15481300" y="6096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55"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357"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82" name="直線コネクタ 381"/>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83"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4" name="直線コネクタ 383"/>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85"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86" name="直線コネクタ 385"/>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387"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88" name="フローチャート: 判断 387"/>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89" name="フローチャート: 判断 388"/>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90" name="フローチャート: 判断 38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396" name="楕円 395"/>
        <xdr:cNvSpPr/>
      </xdr:nvSpPr>
      <xdr:spPr>
        <a:xfrm>
          <a:off x="22110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35577</xdr:rowOff>
    </xdr:from>
    <xdr:ext cx="469744" cy="259045"/>
    <xdr:sp macro="" textlink="">
      <xdr:nvSpPr>
        <xdr:cNvPr id="397" name="【認定こども園・幼稚園・保育所】&#10;一人当たり面積該当値テキスト"/>
        <xdr:cNvSpPr txBox="1"/>
      </xdr:nvSpPr>
      <xdr:spPr>
        <a:xfrm>
          <a:off x="22199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69850</xdr:rowOff>
    </xdr:from>
    <xdr:to>
      <xdr:col>112</xdr:col>
      <xdr:colOff>38100</xdr:colOff>
      <xdr:row>40</xdr:row>
      <xdr:rowOff>0</xdr:rowOff>
    </xdr:to>
    <xdr:sp macro="" textlink="">
      <xdr:nvSpPr>
        <xdr:cNvPr id="398" name="楕円 397"/>
        <xdr:cNvSpPr/>
      </xdr:nvSpPr>
      <xdr:spPr>
        <a:xfrm>
          <a:off x="21272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107950</xdr:rowOff>
    </xdr:from>
    <xdr:to>
      <xdr:col>116</xdr:col>
      <xdr:colOff>63500</xdr:colOff>
      <xdr:row>39</xdr:row>
      <xdr:rowOff>120650</xdr:rowOff>
    </xdr:to>
    <xdr:cxnSp macro="">
      <xdr:nvCxnSpPr>
        <xdr:cNvPr id="399" name="直線コネクタ 398"/>
        <xdr:cNvCxnSpPr/>
      </xdr:nvCxnSpPr>
      <xdr:spPr>
        <a:xfrm flipV="1">
          <a:off x="21323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00"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01"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162577</xdr:rowOff>
    </xdr:from>
    <xdr:ext cx="469744" cy="259045"/>
    <xdr:sp macro="" textlink="">
      <xdr:nvSpPr>
        <xdr:cNvPr id="402" name="n_1mainValue【認定こども園・幼稚園・保育所】&#10;一人当たり面積"/>
        <xdr:cNvSpPr txBox="1"/>
      </xdr:nvSpPr>
      <xdr:spPr>
        <a:xfrm>
          <a:off x="21075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29" name="直線コネクタ 428"/>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0"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1" name="直線コネクタ 430"/>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2"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3" name="直線コネクタ 432"/>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4"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6" name="フローチャート: 判断 435"/>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7" name="フローチャート: 判断 436"/>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443" name="楕円 442"/>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444" name="【学校施設】&#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445" name="楕円 444"/>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140426</xdr:rowOff>
    </xdr:to>
    <xdr:cxnSp macro="">
      <xdr:nvCxnSpPr>
        <xdr:cNvPr id="446" name="直線コネクタ 445"/>
        <xdr:cNvCxnSpPr/>
      </xdr:nvCxnSpPr>
      <xdr:spPr>
        <a:xfrm flipV="1">
          <a:off x="15481300" y="10381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7"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48"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10903</xdr:rowOff>
    </xdr:from>
    <xdr:ext cx="405111" cy="259045"/>
    <xdr:sp macro="" textlink="">
      <xdr:nvSpPr>
        <xdr:cNvPr id="449" name="n_1mainValue【学校施設】&#10;有形固定資産減価償却率"/>
        <xdr:cNvSpPr txBox="1"/>
      </xdr:nvSpPr>
      <xdr:spPr>
        <a:xfrm>
          <a:off x="15266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2" name="直線コネクタ 471"/>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3"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4" name="直線コネクタ 473"/>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5"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6" name="直線コネクタ 475"/>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77"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78" name="フローチャート: 判断 477"/>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79" name="フローチャート: 判断 478"/>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0" name="フローチャート: 判断 479"/>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90018</xdr:rowOff>
    </xdr:from>
    <xdr:to>
      <xdr:col>116</xdr:col>
      <xdr:colOff>114300</xdr:colOff>
      <xdr:row>59</xdr:row>
      <xdr:rowOff>20168</xdr:rowOff>
    </xdr:to>
    <xdr:sp macro="" textlink="">
      <xdr:nvSpPr>
        <xdr:cNvPr id="486" name="楕円 485"/>
        <xdr:cNvSpPr/>
      </xdr:nvSpPr>
      <xdr:spPr>
        <a:xfrm>
          <a:off x="22110700" y="10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112895</xdr:rowOff>
    </xdr:from>
    <xdr:ext cx="469744" cy="259045"/>
    <xdr:sp macro="" textlink="">
      <xdr:nvSpPr>
        <xdr:cNvPr id="487" name="【学校施設】&#10;一人当たり面積該当値テキスト"/>
        <xdr:cNvSpPr txBox="1"/>
      </xdr:nvSpPr>
      <xdr:spPr>
        <a:xfrm>
          <a:off x="22199600" y="98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92761</xdr:rowOff>
    </xdr:from>
    <xdr:to>
      <xdr:col>112</xdr:col>
      <xdr:colOff>38100</xdr:colOff>
      <xdr:row>59</xdr:row>
      <xdr:rowOff>22911</xdr:rowOff>
    </xdr:to>
    <xdr:sp macro="" textlink="">
      <xdr:nvSpPr>
        <xdr:cNvPr id="488" name="楕円 487"/>
        <xdr:cNvSpPr/>
      </xdr:nvSpPr>
      <xdr:spPr>
        <a:xfrm>
          <a:off x="21272500" y="100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140818</xdr:rowOff>
    </xdr:from>
    <xdr:to>
      <xdr:col>116</xdr:col>
      <xdr:colOff>63500</xdr:colOff>
      <xdr:row>58</xdr:row>
      <xdr:rowOff>143561</xdr:rowOff>
    </xdr:to>
    <xdr:cxnSp macro="">
      <xdr:nvCxnSpPr>
        <xdr:cNvPr id="489" name="直線コネクタ 488"/>
        <xdr:cNvCxnSpPr/>
      </xdr:nvCxnSpPr>
      <xdr:spPr>
        <a:xfrm flipV="1">
          <a:off x="21323300" y="100849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90"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1"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39438</xdr:rowOff>
    </xdr:from>
    <xdr:ext cx="469744" cy="259045"/>
    <xdr:sp macro="" textlink="">
      <xdr:nvSpPr>
        <xdr:cNvPr id="492" name="n_1mainValue【学校施設】&#10;一人当たり面積"/>
        <xdr:cNvSpPr txBox="1"/>
      </xdr:nvSpPr>
      <xdr:spPr>
        <a:xfrm>
          <a:off x="21075727"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31" name="直線コネクタ 530"/>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32"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33" name="直線コネクタ 532"/>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5" name="直線コネクタ 5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36"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37" name="フローチャート: 判断 536"/>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38" name="フローチャート: 判断 537"/>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39" name="フローチャート: 判断 538"/>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153415</xdr:rowOff>
    </xdr:from>
    <xdr:to>
      <xdr:col>85</xdr:col>
      <xdr:colOff>177800</xdr:colOff>
      <xdr:row>106</xdr:row>
      <xdr:rowOff>83565</xdr:rowOff>
    </xdr:to>
    <xdr:sp macro="" textlink="">
      <xdr:nvSpPr>
        <xdr:cNvPr id="545" name="楕円 544"/>
        <xdr:cNvSpPr/>
      </xdr:nvSpPr>
      <xdr:spPr>
        <a:xfrm>
          <a:off x="16268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4842</xdr:rowOff>
    </xdr:from>
    <xdr:ext cx="405111" cy="259045"/>
    <xdr:sp macro="" textlink="">
      <xdr:nvSpPr>
        <xdr:cNvPr id="546" name="【公民館】&#10;有形固定資産減価償却率該当値テキスト"/>
        <xdr:cNvSpPr txBox="1"/>
      </xdr:nvSpPr>
      <xdr:spPr>
        <a:xfrm>
          <a:off x="16357600" y="180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148844</xdr:rowOff>
    </xdr:from>
    <xdr:to>
      <xdr:col>81</xdr:col>
      <xdr:colOff>101600</xdr:colOff>
      <xdr:row>106</xdr:row>
      <xdr:rowOff>78994</xdr:rowOff>
    </xdr:to>
    <xdr:sp macro="" textlink="">
      <xdr:nvSpPr>
        <xdr:cNvPr id="547" name="楕円 546"/>
        <xdr:cNvSpPr/>
      </xdr:nvSpPr>
      <xdr:spPr>
        <a:xfrm>
          <a:off x="15430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28194</xdr:rowOff>
    </xdr:from>
    <xdr:to>
      <xdr:col>85</xdr:col>
      <xdr:colOff>127000</xdr:colOff>
      <xdr:row>106</xdr:row>
      <xdr:rowOff>32765</xdr:rowOff>
    </xdr:to>
    <xdr:cxnSp macro="">
      <xdr:nvCxnSpPr>
        <xdr:cNvPr id="548" name="直線コネクタ 547"/>
        <xdr:cNvCxnSpPr/>
      </xdr:nvCxnSpPr>
      <xdr:spPr>
        <a:xfrm>
          <a:off x="15481300" y="182018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49"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50"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95521</xdr:rowOff>
    </xdr:from>
    <xdr:ext cx="405111" cy="259045"/>
    <xdr:sp macro="" textlink="">
      <xdr:nvSpPr>
        <xdr:cNvPr id="551" name="n_1mainValue【公民館】&#10;有形固定資産減価償却率"/>
        <xdr:cNvSpPr txBox="1"/>
      </xdr:nvSpPr>
      <xdr:spPr>
        <a:xfrm>
          <a:off x="152660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73" name="直線コネクタ 572"/>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5" name="直線コネクタ 57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76"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77" name="直線コネクタ 576"/>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578"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79" name="フローチャート: 判断 578"/>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80" name="フローチャート: 判断 579"/>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81" name="フローチャート: 判断 58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587" name="楕円 586"/>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588" name="【公民館】&#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135128</xdr:rowOff>
    </xdr:from>
    <xdr:to>
      <xdr:col>112</xdr:col>
      <xdr:colOff>38100</xdr:colOff>
      <xdr:row>103</xdr:row>
      <xdr:rowOff>65278</xdr:rowOff>
    </xdr:to>
    <xdr:sp macro="" textlink="">
      <xdr:nvSpPr>
        <xdr:cNvPr id="589" name="楕円 588"/>
        <xdr:cNvSpPr/>
      </xdr:nvSpPr>
      <xdr:spPr>
        <a:xfrm>
          <a:off x="21272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xdr:rowOff>
    </xdr:from>
    <xdr:to>
      <xdr:col>116</xdr:col>
      <xdr:colOff>63500</xdr:colOff>
      <xdr:row>104</xdr:row>
      <xdr:rowOff>7620</xdr:rowOff>
    </xdr:to>
    <xdr:cxnSp macro="">
      <xdr:nvCxnSpPr>
        <xdr:cNvPr id="590" name="直線コネクタ 589"/>
        <xdr:cNvCxnSpPr/>
      </xdr:nvCxnSpPr>
      <xdr:spPr>
        <a:xfrm>
          <a:off x="21323300" y="176738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591"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92"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81805</xdr:rowOff>
    </xdr:from>
    <xdr:ext cx="469744" cy="259045"/>
    <xdr:sp macro="" textlink="">
      <xdr:nvSpPr>
        <xdr:cNvPr id="593" name="n_1mainValue【公民館】&#10;一人当たり面積"/>
        <xdr:cNvSpPr txBox="1"/>
      </xdr:nvSpPr>
      <xdr:spPr>
        <a:xfrm>
          <a:off x="210757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のインフラ資産については、老朽化度合は低いが、近年、落橋や天井落下などの危険が危惧されているため、今後において点検や改修工事を予定している。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については、老朽化度合が進行している。そのため、公営住宅については市営住宅長寿命化計画に基づき、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社会資本整備総合交付金を活用し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en-US" sz="1300">
              <a:latin typeface="ＭＳ Ｐゴシック" panose="020B0600070205080204" pitchFamily="50" charset="-128"/>
              <a:ea typeface="ＭＳ Ｐゴシック" panose="020B0600070205080204" pitchFamily="50" charset="-128"/>
            </a:rPr>
            <a:t>、順次改修を進めている。また、公立保育園については保育園整備計画に基づき、平成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年築のわかば保育園の耐震化に取り組み、昭和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年築のいなむら保育園については、令和元年度に移転し民営化を実施した。引き続き令和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年度以降の次期保育園整備計画に基づき事業を実施していく予定である。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については、一人当たりの面積が、全国平均、県平均や類似団体平均のいずれも上回っている状況である。そのため、統合や集約化などを実施することにより、整備費用や経常経費の縮減を図っていく。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68" name="楕円 67"/>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69" name="【図書館】&#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0" name="楕円 69"/>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163068</xdr:rowOff>
    </xdr:from>
    <xdr:to>
      <xdr:col>24</xdr:col>
      <xdr:colOff>63500</xdr:colOff>
      <xdr:row>36</xdr:row>
      <xdr:rowOff>37338</xdr:rowOff>
    </xdr:to>
    <xdr:cxnSp macro="">
      <xdr:nvCxnSpPr>
        <xdr:cNvPr id="71" name="直線コネクタ 70"/>
        <xdr:cNvCxnSpPr/>
      </xdr:nvCxnSpPr>
      <xdr:spPr>
        <a:xfrm flipV="1">
          <a:off x="3797300" y="61638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104665</xdr:rowOff>
    </xdr:from>
    <xdr:ext cx="405111" cy="259045"/>
    <xdr:sp macro="" textlink="">
      <xdr:nvSpPr>
        <xdr:cNvPr id="74" name="n_1mainValue【図書館】&#10;有形固定資産減価償却率"/>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4"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13" name="楕円 112"/>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14" name="【図書館】&#10;一人当たり面積該当値テキスト"/>
        <xdr:cNvSpPr txBox="1"/>
      </xdr:nvSpPr>
      <xdr:spPr>
        <a:xfrm>
          <a:off x="10515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5" name="楕円 114"/>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41</xdr:row>
      <xdr:rowOff>0</xdr:rowOff>
    </xdr:to>
    <xdr:cxnSp macro="">
      <xdr:nvCxnSpPr>
        <xdr:cNvPr id="116" name="直線コネクタ 115"/>
        <xdr:cNvCxnSpPr/>
      </xdr:nvCxnSpPr>
      <xdr:spPr>
        <a:xfrm>
          <a:off x="9639300" y="67818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19"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114952</xdr:rowOff>
    </xdr:from>
    <xdr:ext cx="405111" cy="259045"/>
    <xdr:sp macro="" textlink="">
      <xdr:nvSpPr>
        <xdr:cNvPr id="148" name="【体育館・プール】&#10;有形固定資産減価償却率平均値テキスト"/>
        <xdr:cNvSpPr txBox="1"/>
      </xdr:nvSpPr>
      <xdr:spPr>
        <a:xfrm>
          <a:off x="46736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57" name="楕円 156"/>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72407</xdr:rowOff>
    </xdr:from>
    <xdr:ext cx="405111" cy="259045"/>
    <xdr:sp macro="" textlink="">
      <xdr:nvSpPr>
        <xdr:cNvPr id="158" name="【体育館・プール】&#10;有形固定資産減価償却率該当値テキスト"/>
        <xdr:cNvSpPr txBox="1"/>
      </xdr:nvSpPr>
      <xdr:spPr>
        <a:xfrm>
          <a:off x="4673600"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59" name="楕円 158"/>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15240</xdr:rowOff>
    </xdr:to>
    <xdr:cxnSp macro="">
      <xdr:nvCxnSpPr>
        <xdr:cNvPr id="160" name="直線コネクタ 159"/>
        <xdr:cNvCxnSpPr/>
      </xdr:nvCxnSpPr>
      <xdr:spPr>
        <a:xfrm flipV="1">
          <a:off x="3797300" y="991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1"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57167</xdr:rowOff>
    </xdr:from>
    <xdr:ext cx="405111" cy="259045"/>
    <xdr:sp macro="" textlink="">
      <xdr:nvSpPr>
        <xdr:cNvPr id="163" name="n_1mainValue【体育館・プール】&#10;有形固定資産減価償却率"/>
        <xdr:cNvSpPr txBox="1"/>
      </xdr:nvSpPr>
      <xdr:spPr>
        <a:xfrm>
          <a:off x="35820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01" name="楕円 200"/>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114317</xdr:rowOff>
    </xdr:from>
    <xdr:ext cx="469744" cy="259045"/>
    <xdr:sp macro="" textlink="">
      <xdr:nvSpPr>
        <xdr:cNvPr id="202" name="【体育館・プール】&#10;一人当たり面積該当値テキスト"/>
        <xdr:cNvSpPr txBox="1"/>
      </xdr:nvSpPr>
      <xdr:spPr>
        <a:xfrm>
          <a:off x="10515600"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03" name="楕円 202"/>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19050</xdr:rowOff>
    </xdr:to>
    <xdr:cxnSp macro="">
      <xdr:nvCxnSpPr>
        <xdr:cNvPr id="204" name="直線コネクタ 203"/>
        <xdr:cNvCxnSpPr/>
      </xdr:nvCxnSpPr>
      <xdr:spPr>
        <a:xfrm flipV="1">
          <a:off x="9639300" y="10473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60977</xdr:rowOff>
    </xdr:from>
    <xdr:ext cx="469744" cy="259045"/>
    <xdr:sp macro="" textlink="">
      <xdr:nvSpPr>
        <xdr:cNvPr id="207" name="n_1main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37"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46" name="楕円 245"/>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47"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48" name="楕円 247"/>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38100</xdr:rowOff>
    </xdr:to>
    <xdr:cxnSp macro="">
      <xdr:nvCxnSpPr>
        <xdr:cNvPr id="249" name="直線コネクタ 248"/>
        <xdr:cNvCxnSpPr/>
      </xdr:nvCxnSpPr>
      <xdr:spPr>
        <a:xfrm flipV="1">
          <a:off x="3797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0"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52"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1"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52070</xdr:rowOff>
    </xdr:from>
    <xdr:to>
      <xdr:col>55</xdr:col>
      <xdr:colOff>50800</xdr:colOff>
      <xdr:row>86</xdr:row>
      <xdr:rowOff>153670</xdr:rowOff>
    </xdr:to>
    <xdr:sp macro="" textlink="">
      <xdr:nvSpPr>
        <xdr:cNvPr id="290" name="楕円 289"/>
        <xdr:cNvSpPr/>
      </xdr:nvSpPr>
      <xdr:spPr>
        <a:xfrm>
          <a:off x="10426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138447</xdr:rowOff>
    </xdr:from>
    <xdr:ext cx="469744" cy="259045"/>
    <xdr:sp macro="" textlink="">
      <xdr:nvSpPr>
        <xdr:cNvPr id="291" name="【福祉施設】&#10;一人当たり面積該当値テキスト"/>
        <xdr:cNvSpPr txBox="1"/>
      </xdr:nvSpPr>
      <xdr:spPr>
        <a:xfrm>
          <a:off x="10515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52070</xdr:rowOff>
    </xdr:from>
    <xdr:to>
      <xdr:col>50</xdr:col>
      <xdr:colOff>165100</xdr:colOff>
      <xdr:row>86</xdr:row>
      <xdr:rowOff>153670</xdr:rowOff>
    </xdr:to>
    <xdr:sp macro="" textlink="">
      <xdr:nvSpPr>
        <xdr:cNvPr id="292" name="楕円 291"/>
        <xdr:cNvSpPr/>
      </xdr:nvSpPr>
      <xdr:spPr>
        <a:xfrm>
          <a:off x="9588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102870</xdr:rowOff>
    </xdr:from>
    <xdr:to>
      <xdr:col>55</xdr:col>
      <xdr:colOff>0</xdr:colOff>
      <xdr:row>86</xdr:row>
      <xdr:rowOff>102870</xdr:rowOff>
    </xdr:to>
    <xdr:cxnSp macro="">
      <xdr:nvCxnSpPr>
        <xdr:cNvPr id="293" name="直線コネクタ 292"/>
        <xdr:cNvCxnSpPr/>
      </xdr:nvCxnSpPr>
      <xdr:spPr>
        <a:xfrm>
          <a:off x="9639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4"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144797</xdr:rowOff>
    </xdr:from>
    <xdr:ext cx="469744" cy="259045"/>
    <xdr:sp macro="" textlink="">
      <xdr:nvSpPr>
        <xdr:cNvPr id="296" name="n_1mainValue【福祉施設】&#10;一人当たり面積"/>
        <xdr:cNvSpPr txBox="1"/>
      </xdr:nvSpPr>
      <xdr:spPr>
        <a:xfrm>
          <a:off x="9391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25"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164464</xdr:rowOff>
    </xdr:from>
    <xdr:to>
      <xdr:col>24</xdr:col>
      <xdr:colOff>114300</xdr:colOff>
      <xdr:row>101</xdr:row>
      <xdr:rowOff>94614</xdr:rowOff>
    </xdr:to>
    <xdr:sp macro="" textlink="">
      <xdr:nvSpPr>
        <xdr:cNvPr id="334" name="楕円 333"/>
        <xdr:cNvSpPr/>
      </xdr:nvSpPr>
      <xdr:spPr>
        <a:xfrm>
          <a:off x="4584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15891</xdr:rowOff>
    </xdr:from>
    <xdr:ext cx="405111" cy="259045"/>
    <xdr:sp macro="" textlink="">
      <xdr:nvSpPr>
        <xdr:cNvPr id="335" name="【市民会館】&#10;有形固定資産減価償却率該当値テキスト"/>
        <xdr:cNvSpPr txBox="1"/>
      </xdr:nvSpPr>
      <xdr:spPr>
        <a:xfrm>
          <a:off x="4673600"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29211</xdr:rowOff>
    </xdr:from>
    <xdr:to>
      <xdr:col>20</xdr:col>
      <xdr:colOff>38100</xdr:colOff>
      <xdr:row>101</xdr:row>
      <xdr:rowOff>130811</xdr:rowOff>
    </xdr:to>
    <xdr:sp macro="" textlink="">
      <xdr:nvSpPr>
        <xdr:cNvPr id="336" name="楕円 335"/>
        <xdr:cNvSpPr/>
      </xdr:nvSpPr>
      <xdr:spPr>
        <a:xfrm>
          <a:off x="3746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43814</xdr:rowOff>
    </xdr:from>
    <xdr:to>
      <xdr:col>24</xdr:col>
      <xdr:colOff>63500</xdr:colOff>
      <xdr:row>101</xdr:row>
      <xdr:rowOff>80011</xdr:rowOff>
    </xdr:to>
    <xdr:cxnSp macro="">
      <xdr:nvCxnSpPr>
        <xdr:cNvPr id="337" name="直線コネクタ 336"/>
        <xdr:cNvCxnSpPr/>
      </xdr:nvCxnSpPr>
      <xdr:spPr>
        <a:xfrm flipV="1">
          <a:off x="3797300" y="173602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38"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147338</xdr:rowOff>
    </xdr:from>
    <xdr:ext cx="405111" cy="259045"/>
    <xdr:sp macro="" textlink="">
      <xdr:nvSpPr>
        <xdr:cNvPr id="340" name="n_1mainValue【市民会館】&#10;有形固定資産減価償却率"/>
        <xdr:cNvSpPr txBox="1"/>
      </xdr:nvSpPr>
      <xdr:spPr>
        <a:xfrm>
          <a:off x="35820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8"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50546</xdr:rowOff>
    </xdr:from>
    <xdr:to>
      <xdr:col>55</xdr:col>
      <xdr:colOff>50800</xdr:colOff>
      <xdr:row>107</xdr:row>
      <xdr:rowOff>152146</xdr:rowOff>
    </xdr:to>
    <xdr:sp macro="" textlink="">
      <xdr:nvSpPr>
        <xdr:cNvPr id="377" name="楕円 376"/>
        <xdr:cNvSpPr/>
      </xdr:nvSpPr>
      <xdr:spPr>
        <a:xfrm>
          <a:off x="10426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28973</xdr:rowOff>
    </xdr:from>
    <xdr:ext cx="469744" cy="259045"/>
    <xdr:sp macro="" textlink="">
      <xdr:nvSpPr>
        <xdr:cNvPr id="378" name="【市民会館】&#10;一人当たり面積該当値テキスト"/>
        <xdr:cNvSpPr txBox="1"/>
      </xdr:nvSpPr>
      <xdr:spPr>
        <a:xfrm>
          <a:off x="10515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50546</xdr:rowOff>
    </xdr:from>
    <xdr:to>
      <xdr:col>50</xdr:col>
      <xdr:colOff>165100</xdr:colOff>
      <xdr:row>107</xdr:row>
      <xdr:rowOff>152146</xdr:rowOff>
    </xdr:to>
    <xdr:sp macro="" textlink="">
      <xdr:nvSpPr>
        <xdr:cNvPr id="379" name="楕円 378"/>
        <xdr:cNvSpPr/>
      </xdr:nvSpPr>
      <xdr:spPr>
        <a:xfrm>
          <a:off x="9588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101346</xdr:rowOff>
    </xdr:from>
    <xdr:to>
      <xdr:col>55</xdr:col>
      <xdr:colOff>0</xdr:colOff>
      <xdr:row>107</xdr:row>
      <xdr:rowOff>101346</xdr:rowOff>
    </xdr:to>
    <xdr:cxnSp macro="">
      <xdr:nvCxnSpPr>
        <xdr:cNvPr id="380" name="直線コネクタ 379"/>
        <xdr:cNvCxnSpPr/>
      </xdr:nvCxnSpPr>
      <xdr:spPr>
        <a:xfrm>
          <a:off x="9639300" y="1844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81"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143273</xdr:rowOff>
    </xdr:from>
    <xdr:ext cx="469744" cy="259045"/>
    <xdr:sp macro="" textlink="">
      <xdr:nvSpPr>
        <xdr:cNvPr id="383" name="n_1mainValue【市民会館】&#10;一人当たり面積"/>
        <xdr:cNvSpPr txBox="1"/>
      </xdr:nvSpPr>
      <xdr:spPr>
        <a:xfrm>
          <a:off x="9391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1" name="楕円 420"/>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95267</xdr:rowOff>
    </xdr:from>
    <xdr:ext cx="405111" cy="259045"/>
    <xdr:sp macro="" textlink="">
      <xdr:nvSpPr>
        <xdr:cNvPr id="422" name="【一般廃棄物処理施設】&#10;有形固定資産減価償却率該当値テキスト"/>
        <xdr:cNvSpPr txBox="1"/>
      </xdr:nvSpPr>
      <xdr:spPr>
        <a:xfrm>
          <a:off x="16357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423" name="楕円 422"/>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59055</xdr:rowOff>
    </xdr:to>
    <xdr:cxnSp macro="">
      <xdr:nvCxnSpPr>
        <xdr:cNvPr id="424" name="直線コネクタ 423"/>
        <xdr:cNvCxnSpPr/>
      </xdr:nvCxnSpPr>
      <xdr:spPr>
        <a:xfrm flipV="1">
          <a:off x="15481300" y="63398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100982</xdr:rowOff>
    </xdr:from>
    <xdr:ext cx="405111" cy="259045"/>
    <xdr:sp macro="" textlink="">
      <xdr:nvSpPr>
        <xdr:cNvPr id="427" name="n_1mainValue【一般廃棄物処理施設】&#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121521</xdr:rowOff>
    </xdr:from>
    <xdr:to>
      <xdr:col>116</xdr:col>
      <xdr:colOff>114300</xdr:colOff>
      <xdr:row>38</xdr:row>
      <xdr:rowOff>51671</xdr:rowOff>
    </xdr:to>
    <xdr:sp macro="" textlink="">
      <xdr:nvSpPr>
        <xdr:cNvPr id="467" name="楕円 466"/>
        <xdr:cNvSpPr/>
      </xdr:nvSpPr>
      <xdr:spPr>
        <a:xfrm>
          <a:off x="22110700" y="64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144398</xdr:rowOff>
    </xdr:from>
    <xdr:ext cx="534377" cy="259045"/>
    <xdr:sp macro="" textlink="">
      <xdr:nvSpPr>
        <xdr:cNvPr id="468" name="【一般廃棄物処理施設】&#10;一人当たり有形固定資産（償却資産）額該当値テキスト"/>
        <xdr:cNvSpPr txBox="1"/>
      </xdr:nvSpPr>
      <xdr:spPr>
        <a:xfrm>
          <a:off x="22199600" y="63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120835</xdr:rowOff>
    </xdr:from>
    <xdr:to>
      <xdr:col>112</xdr:col>
      <xdr:colOff>38100</xdr:colOff>
      <xdr:row>38</xdr:row>
      <xdr:rowOff>50984</xdr:rowOff>
    </xdr:to>
    <xdr:sp macro="" textlink="">
      <xdr:nvSpPr>
        <xdr:cNvPr id="469" name="楕円 468"/>
        <xdr:cNvSpPr/>
      </xdr:nvSpPr>
      <xdr:spPr>
        <a:xfrm>
          <a:off x="21272500" y="646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185</xdr:rowOff>
    </xdr:from>
    <xdr:to>
      <xdr:col>116</xdr:col>
      <xdr:colOff>63500</xdr:colOff>
      <xdr:row>38</xdr:row>
      <xdr:rowOff>870</xdr:rowOff>
    </xdr:to>
    <xdr:cxnSp macro="">
      <xdr:nvCxnSpPr>
        <xdr:cNvPr id="470" name="直線コネクタ 469"/>
        <xdr:cNvCxnSpPr/>
      </xdr:nvCxnSpPr>
      <xdr:spPr>
        <a:xfrm>
          <a:off x="21323300" y="651528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67512</xdr:rowOff>
    </xdr:from>
    <xdr:ext cx="534377" cy="259045"/>
    <xdr:sp macro="" textlink="">
      <xdr:nvSpPr>
        <xdr:cNvPr id="473" name="n_1mainValue【一般廃棄物処理施設】&#10;一人当たり有形固定資産（償却資産）額"/>
        <xdr:cNvSpPr txBox="1"/>
      </xdr:nvSpPr>
      <xdr:spPr>
        <a:xfrm>
          <a:off x="21043411" y="62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96" name="直線コネクタ 49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9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8" name="直線コネクタ 49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9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00" name="直線コネクタ 49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0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2" name="フローチャート: 判断 50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03" name="フローチャート: 判断 50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04" name="フローチャート: 判断 50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510" name="楕円 509"/>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511" name="【保健センター・保健所】&#10;有形固定資産減価償却率該当値テキスト"/>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512" name="楕円 511"/>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134874</xdr:rowOff>
    </xdr:to>
    <xdr:cxnSp macro="">
      <xdr:nvCxnSpPr>
        <xdr:cNvPr id="513" name="直線コネクタ 512"/>
        <xdr:cNvCxnSpPr/>
      </xdr:nvCxnSpPr>
      <xdr:spPr>
        <a:xfrm flipV="1">
          <a:off x="15481300" y="100309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14"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15"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516" name="n_1mainValue【保健センター・保健所】&#10;有形固定資産減価償却率"/>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42" name="直線コネクタ 5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4" name="直線コネクタ 5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6" name="直線コネクタ 5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47"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8" name="フローチャート: 判断 5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49" name="フローチャート: 判断 5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50" name="フローチャート: 判断 549"/>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56" name="楕円 555"/>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57"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58" name="楕円 557"/>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559" name="直線コネクタ 558"/>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6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61"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562"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85" name="直線コネクタ 584"/>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86"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87" name="直線コネクタ 586"/>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88"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89" name="直線コネクタ 58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590"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91" name="フローチャート: 判断 590"/>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92" name="フローチャート: 判断 591"/>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93" name="フローチャート: 判断 592"/>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19304</xdr:rowOff>
    </xdr:from>
    <xdr:to>
      <xdr:col>85</xdr:col>
      <xdr:colOff>177800</xdr:colOff>
      <xdr:row>82</xdr:row>
      <xdr:rowOff>120904</xdr:rowOff>
    </xdr:to>
    <xdr:sp macro="" textlink="">
      <xdr:nvSpPr>
        <xdr:cNvPr id="599" name="楕円 598"/>
        <xdr:cNvSpPr/>
      </xdr:nvSpPr>
      <xdr:spPr>
        <a:xfrm>
          <a:off x="16268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169181</xdr:rowOff>
    </xdr:from>
    <xdr:ext cx="405111" cy="259045"/>
    <xdr:sp macro="" textlink="">
      <xdr:nvSpPr>
        <xdr:cNvPr id="600" name="【消防施設】&#10;有形固定資産減価償却率該当値テキスト"/>
        <xdr:cNvSpPr txBox="1"/>
      </xdr:nvSpPr>
      <xdr:spPr>
        <a:xfrm>
          <a:off x="163576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58165</xdr:rowOff>
    </xdr:from>
    <xdr:to>
      <xdr:col>81</xdr:col>
      <xdr:colOff>101600</xdr:colOff>
      <xdr:row>82</xdr:row>
      <xdr:rowOff>159765</xdr:rowOff>
    </xdr:to>
    <xdr:sp macro="" textlink="">
      <xdr:nvSpPr>
        <xdr:cNvPr id="601" name="楕円 600"/>
        <xdr:cNvSpPr/>
      </xdr:nvSpPr>
      <xdr:spPr>
        <a:xfrm>
          <a:off x="15430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70104</xdr:rowOff>
    </xdr:from>
    <xdr:to>
      <xdr:col>85</xdr:col>
      <xdr:colOff>127000</xdr:colOff>
      <xdr:row>82</xdr:row>
      <xdr:rowOff>108965</xdr:rowOff>
    </xdr:to>
    <xdr:cxnSp macro="">
      <xdr:nvCxnSpPr>
        <xdr:cNvPr id="602" name="直線コネクタ 601"/>
        <xdr:cNvCxnSpPr/>
      </xdr:nvCxnSpPr>
      <xdr:spPr>
        <a:xfrm flipV="1">
          <a:off x="15481300" y="141290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03"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04"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150892</xdr:rowOff>
    </xdr:from>
    <xdr:ext cx="405111" cy="259045"/>
    <xdr:sp macro="" textlink="">
      <xdr:nvSpPr>
        <xdr:cNvPr id="605" name="n_1mainValue【消防施設】&#10;有形固定資産減価償却率"/>
        <xdr:cNvSpPr txBox="1"/>
      </xdr:nvSpPr>
      <xdr:spPr>
        <a:xfrm>
          <a:off x="15266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29" name="直線コネクタ 628"/>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1" name="直線コネクタ 6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32"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33" name="直線コネクタ 632"/>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634"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35" name="フローチャート: 判断 634"/>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6" name="フローチャート: 判断 635"/>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37" name="フローチャート: 判断 636"/>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162561</xdr:rowOff>
    </xdr:from>
    <xdr:to>
      <xdr:col>116</xdr:col>
      <xdr:colOff>114300</xdr:colOff>
      <xdr:row>81</xdr:row>
      <xdr:rowOff>92711</xdr:rowOff>
    </xdr:to>
    <xdr:sp macro="" textlink="">
      <xdr:nvSpPr>
        <xdr:cNvPr id="643" name="楕円 642"/>
        <xdr:cNvSpPr/>
      </xdr:nvSpPr>
      <xdr:spPr>
        <a:xfrm>
          <a:off x="22110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13988</xdr:rowOff>
    </xdr:from>
    <xdr:ext cx="469744" cy="259045"/>
    <xdr:sp macro="" textlink="">
      <xdr:nvSpPr>
        <xdr:cNvPr id="644" name="【消防施設】&#10;一人当たり面積該当値テキスト"/>
        <xdr:cNvSpPr txBox="1"/>
      </xdr:nvSpPr>
      <xdr:spPr>
        <a:xfrm>
          <a:off x="22199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645" name="楕円 644"/>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41911</xdr:rowOff>
    </xdr:from>
    <xdr:to>
      <xdr:col>116</xdr:col>
      <xdr:colOff>63500</xdr:colOff>
      <xdr:row>82</xdr:row>
      <xdr:rowOff>91439</xdr:rowOff>
    </xdr:to>
    <xdr:cxnSp macro="">
      <xdr:nvCxnSpPr>
        <xdr:cNvPr id="646" name="直線コネクタ 645"/>
        <xdr:cNvCxnSpPr/>
      </xdr:nvCxnSpPr>
      <xdr:spPr>
        <a:xfrm flipV="1">
          <a:off x="21323300" y="139293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4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48"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649" name="n_1mainValue【消防施設】&#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74" name="直線コネクタ 673"/>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6" name="直線コネクタ 67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7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78" name="直線コネクタ 67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79"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0" name="フローチャート: 判断 679"/>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81" name="フローチャート: 判断 680"/>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82" name="フローチャート: 判断 68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88" name="楕円 687"/>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689" name="【庁舎】&#10;有形固定資産減価償却率該当値テキスト"/>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90" name="楕円 689"/>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85725</xdr:rowOff>
    </xdr:to>
    <xdr:cxnSp macro="">
      <xdr:nvCxnSpPr>
        <xdr:cNvPr id="691" name="直線コネクタ 690"/>
        <xdr:cNvCxnSpPr/>
      </xdr:nvCxnSpPr>
      <xdr:spPr>
        <a:xfrm flipV="1">
          <a:off x="15481300" y="178841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92"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93"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694" name="n_1mainValue【庁舎】&#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15" name="直線コネクタ 714"/>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1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7" name="直線コネクタ 71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18"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19" name="直線コネクタ 71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20" name="【庁舎】&#10;一人当たり面積平均値テキスト"/>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21" name="フローチャート: 判断 720"/>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22" name="フローチャート: 判断 721"/>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23" name="フローチャート: 判断 722"/>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729" name="楕円 728"/>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112413</xdr:rowOff>
    </xdr:from>
    <xdr:ext cx="469744" cy="259045"/>
    <xdr:sp macro="" textlink="">
      <xdr:nvSpPr>
        <xdr:cNvPr id="730" name="【庁舎】&#10;一人当たり面積該当値テキスト"/>
        <xdr:cNvSpPr txBox="1"/>
      </xdr:nvSpPr>
      <xdr:spPr>
        <a:xfrm>
          <a:off x="22199600"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731" name="楕円 730"/>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13336</xdr:rowOff>
    </xdr:to>
    <xdr:cxnSp macro="">
      <xdr:nvCxnSpPr>
        <xdr:cNvPr id="732" name="直線コネクタ 731"/>
        <xdr:cNvCxnSpPr/>
      </xdr:nvCxnSpPr>
      <xdr:spPr>
        <a:xfrm>
          <a:off x="21323300" y="18187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33"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34"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55263</xdr:rowOff>
    </xdr:from>
    <xdr:ext cx="469744" cy="259045"/>
    <xdr:sp macro="" textlink="">
      <xdr:nvSpPr>
        <xdr:cNvPr id="735" name="n_1mainValue【庁舎】&#10;一人当たり面積"/>
        <xdr:cNvSpPr txBox="1"/>
      </xdr:nvSpPr>
      <xdr:spPr>
        <a:xfrm>
          <a:off x="21075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については、老朽化度合が高いが、昭和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年築の黒磯図書館を黒磯駅周辺のにぎわいを創出し、駅を中心に都市の再興を目指す都市再生整備計画において駅前図書館として令和元年度に整備することとなっており、改善が図られる見込みである。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についても、老朽化の度合が高くなっている。施設としては、昭和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年築の黒磯文化会館と昭和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年築の三島ホールであるが、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施設とも計画的な改修を実施しており、黒磯文化会館においては、平成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年度に耐震補強工事を実施しており、長寿命化を図っている。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老朽化度合いが全国平均、県平均や類似団体平均を上回っている状況であり、住民一人当たりの面積も少ない結果となっている。なお、新庁舎については、現在策定中の那須塩原駅周辺まちづくりビジョンの中で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上回り、財政力指数は比較的高い状況にある。これは、大規模工場があることから、市町村民税法人税割及び償却資産に係る固定資産税が類似団体内平均と比べ多額であり、市税収入などの自主財源が比較的充実している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今後も更なる税の徴収強化に取り組み、財政基盤の強化に努める。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県平均及び類似団体内平均値と比べ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ポイント以上高く、財政構造の硬直化の度合いが高い状況にある。これは公債費及び一部事務組合負担金などの補助費等が多いことが主な理由である。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年度は民間保育施設運営支援費の増加（＋</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億円）、障害者福祉サービス費の増加（＋</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億円）により経常経費が増加したものの、市町村民税法人税割の増加（＋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億円）、固定資産税の増加（＋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億円）に伴い経常一般財源総額が増加したことが主な理由である。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76381</xdr:rowOff>
    </xdr:from>
    <xdr:to>
      <xdr:col>23</xdr:col>
      <xdr:colOff>133350</xdr:colOff>
      <xdr:row>64</xdr:row>
      <xdr:rowOff>111760</xdr:rowOff>
    </xdr:to>
    <xdr:cxnSp macro="">
      <xdr:nvCxnSpPr>
        <xdr:cNvPr id="136" name="直線コネクタ 135"/>
        <xdr:cNvCxnSpPr/>
      </xdr:nvCxnSpPr>
      <xdr:spPr>
        <a:xfrm flipV="1">
          <a:off x="4114800" y="1087773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111760</xdr:rowOff>
    </xdr:to>
    <xdr:cxnSp macro="">
      <xdr:nvCxnSpPr>
        <xdr:cNvPr id="139" name="直線コネクタ 138"/>
        <xdr:cNvCxnSpPr/>
      </xdr:nvCxnSpPr>
      <xdr:spPr>
        <a:xfrm>
          <a:off x="3225800" y="109466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64</xdr:row>
      <xdr:rowOff>49712</xdr:rowOff>
    </xdr:to>
    <xdr:cxnSp macro="">
      <xdr:nvCxnSpPr>
        <xdr:cNvPr id="142" name="直線コネクタ 141"/>
        <xdr:cNvCxnSpPr/>
      </xdr:nvCxnSpPr>
      <xdr:spPr>
        <a:xfrm flipV="1">
          <a:off x="2336800" y="1094667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64</xdr:row>
      <xdr:rowOff>49712</xdr:rowOff>
    </xdr:to>
    <xdr:cxnSp macro="">
      <xdr:nvCxnSpPr>
        <xdr:cNvPr id="145" name="直線コネクタ 144"/>
        <xdr:cNvCxnSpPr/>
      </xdr:nvCxnSpPr>
      <xdr:spPr>
        <a:xfrm>
          <a:off x="1447800" y="1082257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25581</xdr:rowOff>
    </xdr:from>
    <xdr:to>
      <xdr:col>23</xdr:col>
      <xdr:colOff>184150</xdr:colOff>
      <xdr:row>63</xdr:row>
      <xdr:rowOff>127181</xdr:rowOff>
    </xdr:to>
    <xdr:sp macro="" textlink="">
      <xdr:nvSpPr>
        <xdr:cNvPr id="155" name="楕円 154"/>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169108</xdr:rowOff>
    </xdr:from>
    <xdr:ext cx="762000" cy="259045"/>
    <xdr:sp macro="" textlink="">
      <xdr:nvSpPr>
        <xdr:cNvPr id="156" name="財政構造の弾力性該当値テキスト"/>
        <xdr:cNvSpPr txBox="1"/>
      </xdr:nvSpPr>
      <xdr:spPr>
        <a:xfrm>
          <a:off x="5041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7" name="楕円 156"/>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8" name="テキスト ボックス 157"/>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9" name="楕円 158"/>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60" name="テキスト ボックス 159"/>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170362</xdr:rowOff>
    </xdr:from>
    <xdr:to>
      <xdr:col>11</xdr:col>
      <xdr:colOff>82550</xdr:colOff>
      <xdr:row>64</xdr:row>
      <xdr:rowOff>100512</xdr:rowOff>
    </xdr:to>
    <xdr:sp macro="" textlink="">
      <xdr:nvSpPr>
        <xdr:cNvPr id="161" name="楕円 160"/>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62" name="テキスト ボックス 161"/>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3" name="楕円 162"/>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4" name="テキスト ボックス 163"/>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県平均と同程度、類似団体内平均値を約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年度から住宅除染業務などの放射能対策関連経費が増加したことで、他団体平均を上回る決算額となったが、放射能対策関連事業の縮小により、平成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年度から県平均と概ね同程度の決算額となった。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年度は放射能対策関連経費の減少（△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億円）、ゴミ処理施設の管理運営費の減少（△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億円）などにより、決算額が低くなったものである。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今後、公共施設等総合管理計画に基づき施設等の統廃合を行うことで物件費の逓減に努める。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79299</xdr:rowOff>
    </xdr:from>
    <xdr:to>
      <xdr:col>23</xdr:col>
      <xdr:colOff>133350</xdr:colOff>
      <xdr:row>83</xdr:row>
      <xdr:rowOff>145397</xdr:rowOff>
    </xdr:to>
    <xdr:cxnSp macro="">
      <xdr:nvCxnSpPr>
        <xdr:cNvPr id="201" name="直線コネクタ 200"/>
        <xdr:cNvCxnSpPr/>
      </xdr:nvCxnSpPr>
      <xdr:spPr>
        <a:xfrm flipV="1">
          <a:off x="4114800" y="14309649"/>
          <a:ext cx="8382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138917</xdr:rowOff>
    </xdr:from>
    <xdr:to>
      <xdr:col>19</xdr:col>
      <xdr:colOff>133350</xdr:colOff>
      <xdr:row>83</xdr:row>
      <xdr:rowOff>145397</xdr:rowOff>
    </xdr:to>
    <xdr:cxnSp macro="">
      <xdr:nvCxnSpPr>
        <xdr:cNvPr id="204" name="直線コネクタ 203"/>
        <xdr:cNvCxnSpPr/>
      </xdr:nvCxnSpPr>
      <xdr:spPr>
        <a:xfrm>
          <a:off x="3225800" y="14369267"/>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138917</xdr:rowOff>
    </xdr:from>
    <xdr:to>
      <xdr:col>15</xdr:col>
      <xdr:colOff>82550</xdr:colOff>
      <xdr:row>85</xdr:row>
      <xdr:rowOff>46780</xdr:rowOff>
    </xdr:to>
    <xdr:cxnSp macro="">
      <xdr:nvCxnSpPr>
        <xdr:cNvPr id="207" name="直線コネクタ 206"/>
        <xdr:cNvCxnSpPr/>
      </xdr:nvCxnSpPr>
      <xdr:spPr>
        <a:xfrm flipV="1">
          <a:off x="2336800" y="14369267"/>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46780</xdr:rowOff>
    </xdr:from>
    <xdr:to>
      <xdr:col>11</xdr:col>
      <xdr:colOff>31750</xdr:colOff>
      <xdr:row>85</xdr:row>
      <xdr:rowOff>99710</xdr:rowOff>
    </xdr:to>
    <xdr:cxnSp macro="">
      <xdr:nvCxnSpPr>
        <xdr:cNvPr id="210" name="直線コネクタ 209"/>
        <xdr:cNvCxnSpPr/>
      </xdr:nvCxnSpPr>
      <xdr:spPr>
        <a:xfrm flipV="1">
          <a:off x="1447800" y="14620030"/>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28499</xdr:rowOff>
    </xdr:from>
    <xdr:to>
      <xdr:col>23</xdr:col>
      <xdr:colOff>184150</xdr:colOff>
      <xdr:row>83</xdr:row>
      <xdr:rowOff>130099</xdr:rowOff>
    </xdr:to>
    <xdr:sp macro="" textlink="">
      <xdr:nvSpPr>
        <xdr:cNvPr id="220" name="楕円 219"/>
        <xdr:cNvSpPr/>
      </xdr:nvSpPr>
      <xdr:spPr>
        <a:xfrm>
          <a:off x="4902200" y="142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45026</xdr:rowOff>
    </xdr:from>
    <xdr:ext cx="762000" cy="259045"/>
    <xdr:sp macro="" textlink="">
      <xdr:nvSpPr>
        <xdr:cNvPr id="221" name="人件費・物件費等の状況該当値テキスト"/>
        <xdr:cNvSpPr txBox="1"/>
      </xdr:nvSpPr>
      <xdr:spPr>
        <a:xfrm>
          <a:off x="5041900" y="1410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94597</xdr:rowOff>
    </xdr:from>
    <xdr:to>
      <xdr:col>19</xdr:col>
      <xdr:colOff>184150</xdr:colOff>
      <xdr:row>84</xdr:row>
      <xdr:rowOff>24747</xdr:rowOff>
    </xdr:to>
    <xdr:sp macro="" textlink="">
      <xdr:nvSpPr>
        <xdr:cNvPr id="222" name="楕円 221"/>
        <xdr:cNvSpPr/>
      </xdr:nvSpPr>
      <xdr:spPr>
        <a:xfrm>
          <a:off x="4064000" y="143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34924</xdr:rowOff>
    </xdr:from>
    <xdr:ext cx="736600" cy="259045"/>
    <xdr:sp macro="" textlink="">
      <xdr:nvSpPr>
        <xdr:cNvPr id="223" name="テキスト ボックス 222"/>
        <xdr:cNvSpPr txBox="1"/>
      </xdr:nvSpPr>
      <xdr:spPr>
        <a:xfrm>
          <a:off x="3733800" y="1409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88117</xdr:rowOff>
    </xdr:from>
    <xdr:to>
      <xdr:col>15</xdr:col>
      <xdr:colOff>133350</xdr:colOff>
      <xdr:row>84</xdr:row>
      <xdr:rowOff>18267</xdr:rowOff>
    </xdr:to>
    <xdr:sp macro="" textlink="">
      <xdr:nvSpPr>
        <xdr:cNvPr id="224" name="楕円 223"/>
        <xdr:cNvSpPr/>
      </xdr:nvSpPr>
      <xdr:spPr>
        <a:xfrm>
          <a:off x="31750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3044</xdr:rowOff>
    </xdr:from>
    <xdr:ext cx="762000" cy="259045"/>
    <xdr:sp macro="" textlink="">
      <xdr:nvSpPr>
        <xdr:cNvPr id="225" name="テキスト ボックス 224"/>
        <xdr:cNvSpPr txBox="1"/>
      </xdr:nvSpPr>
      <xdr:spPr>
        <a:xfrm>
          <a:off x="2844800" y="144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167430</xdr:rowOff>
    </xdr:from>
    <xdr:to>
      <xdr:col>11</xdr:col>
      <xdr:colOff>82550</xdr:colOff>
      <xdr:row>85</xdr:row>
      <xdr:rowOff>97580</xdr:rowOff>
    </xdr:to>
    <xdr:sp macro="" textlink="">
      <xdr:nvSpPr>
        <xdr:cNvPr id="226" name="楕円 225"/>
        <xdr:cNvSpPr/>
      </xdr:nvSpPr>
      <xdr:spPr>
        <a:xfrm>
          <a:off x="2286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82357</xdr:rowOff>
    </xdr:from>
    <xdr:ext cx="762000" cy="259045"/>
    <xdr:sp macro="" textlink="">
      <xdr:nvSpPr>
        <xdr:cNvPr id="227" name="テキスト ボックス 226"/>
        <xdr:cNvSpPr txBox="1"/>
      </xdr:nvSpPr>
      <xdr:spPr>
        <a:xfrm>
          <a:off x="1955800" y="1465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48910</xdr:rowOff>
    </xdr:from>
    <xdr:to>
      <xdr:col>7</xdr:col>
      <xdr:colOff>31750</xdr:colOff>
      <xdr:row>85</xdr:row>
      <xdr:rowOff>150510</xdr:rowOff>
    </xdr:to>
    <xdr:sp macro="" textlink="">
      <xdr:nvSpPr>
        <xdr:cNvPr id="228" name="楕円 227"/>
        <xdr:cNvSpPr/>
      </xdr:nvSpPr>
      <xdr:spPr>
        <a:xfrm>
          <a:off x="1397000" y="146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135287</xdr:rowOff>
    </xdr:from>
    <xdr:ext cx="762000" cy="259045"/>
    <xdr:sp macro="" textlink="">
      <xdr:nvSpPr>
        <xdr:cNvPr id="229" name="テキスト ボックス 228"/>
        <xdr:cNvSpPr txBox="1"/>
      </xdr:nvSpPr>
      <xdr:spPr>
        <a:xfrm>
          <a:off x="1066800" y="147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験年数階層内における職員分布が変わったことによりラスパイレス指数が引き上がったが、職階の高い職員の退職や職種区分間の人事異動によりラスパイレス指数が引き下がり、結果として前年度比較して増減な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3" name="直線コネクタ 26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6" name="直線コネクタ 265"/>
        <xdr:cNvCxnSpPr/>
      </xdr:nvCxnSpPr>
      <xdr:spPr>
        <a:xfrm>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141816</xdr:rowOff>
    </xdr:to>
    <xdr:cxnSp macro="">
      <xdr:nvCxnSpPr>
        <xdr:cNvPr id="269" name="直線コネクタ 268"/>
        <xdr:cNvCxnSpPr/>
      </xdr:nvCxnSpPr>
      <xdr:spPr>
        <a:xfrm>
          <a:off x="14401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91016</xdr:rowOff>
    </xdr:to>
    <xdr:cxnSp macro="">
      <xdr:nvCxnSpPr>
        <xdr:cNvPr id="272" name="直線コネクタ 271"/>
        <xdr:cNvCxnSpPr/>
      </xdr:nvCxnSpPr>
      <xdr:spPr>
        <a:xfrm flipV="1">
          <a:off x="13512800" y="148261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2" name="楕円 28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3"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4" name="楕円 28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5" name="テキスト ボックス 284"/>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6" name="楕円 28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7" name="テキスト ボックス 28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8" name="楕円 287"/>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142468</xdr:rowOff>
    </xdr:from>
    <xdr:ext cx="762000" cy="259045"/>
    <xdr:sp macro="" textlink="">
      <xdr:nvSpPr>
        <xdr:cNvPr id="289" name="テキスト ボックス 288"/>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90" name="楕円 289"/>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1" name="テキスト ボックス 290"/>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し尿処理や消防業務などを一部事務組合で行っていること、保育園の民営化などにより類似団体より職員数が少ないことが主な理由となっている。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年度）に基づき、更なる効率的かつ効果的な行財政運営を図るため、適正な定員管理に取り組む。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61</xdr:row>
      <xdr:rowOff>141097</xdr:rowOff>
    </xdr:to>
    <xdr:cxnSp macro="">
      <xdr:nvCxnSpPr>
        <xdr:cNvPr id="324" name="直線コネクタ 323"/>
        <xdr:cNvCxnSpPr/>
      </xdr:nvCxnSpPr>
      <xdr:spPr>
        <a:xfrm>
          <a:off x="16179800" y="1059713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138684</xdr:rowOff>
    </xdr:to>
    <xdr:cxnSp macro="">
      <xdr:nvCxnSpPr>
        <xdr:cNvPr id="327" name="直線コネクタ 326"/>
        <xdr:cNvCxnSpPr/>
      </xdr:nvCxnSpPr>
      <xdr:spPr>
        <a:xfrm>
          <a:off x="15290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61</xdr:row>
      <xdr:rowOff>136271</xdr:rowOff>
    </xdr:to>
    <xdr:cxnSp macro="">
      <xdr:nvCxnSpPr>
        <xdr:cNvPr id="330" name="直線コネクタ 329"/>
        <xdr:cNvCxnSpPr/>
      </xdr:nvCxnSpPr>
      <xdr:spPr>
        <a:xfrm>
          <a:off x="14401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90424</xdr:rowOff>
    </xdr:from>
    <xdr:to>
      <xdr:col>68</xdr:col>
      <xdr:colOff>152400</xdr:colOff>
      <xdr:row>61</xdr:row>
      <xdr:rowOff>126619</xdr:rowOff>
    </xdr:to>
    <xdr:cxnSp macro="">
      <xdr:nvCxnSpPr>
        <xdr:cNvPr id="333" name="直線コネクタ 332"/>
        <xdr:cNvCxnSpPr/>
      </xdr:nvCxnSpPr>
      <xdr:spPr>
        <a:xfrm>
          <a:off x="13512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90297</xdr:rowOff>
    </xdr:from>
    <xdr:to>
      <xdr:col>81</xdr:col>
      <xdr:colOff>95250</xdr:colOff>
      <xdr:row>62</xdr:row>
      <xdr:rowOff>20447</xdr:rowOff>
    </xdr:to>
    <xdr:sp macro="" textlink="">
      <xdr:nvSpPr>
        <xdr:cNvPr id="343" name="楕円 342"/>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106824</xdr:rowOff>
    </xdr:from>
    <xdr:ext cx="762000" cy="259045"/>
    <xdr:sp macro="" textlink="">
      <xdr:nvSpPr>
        <xdr:cNvPr id="344" name="定員管理の状況該当値テキスト"/>
        <xdr:cNvSpPr txBox="1"/>
      </xdr:nvSpPr>
      <xdr:spPr>
        <a:xfrm>
          <a:off x="171069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5" name="楕円 344"/>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28211</xdr:rowOff>
    </xdr:from>
    <xdr:ext cx="736600" cy="259045"/>
    <xdr:sp macro="" textlink="">
      <xdr:nvSpPr>
        <xdr:cNvPr id="346" name="テキスト ボックス 345"/>
        <xdr:cNvSpPr txBox="1"/>
      </xdr:nvSpPr>
      <xdr:spPr>
        <a:xfrm>
          <a:off x="15798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7" name="楕円 346"/>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25798</xdr:rowOff>
    </xdr:from>
    <xdr:ext cx="762000" cy="259045"/>
    <xdr:sp macro="" textlink="">
      <xdr:nvSpPr>
        <xdr:cNvPr id="348" name="テキスト ボックス 347"/>
        <xdr:cNvSpPr txBox="1"/>
      </xdr:nvSpPr>
      <xdr:spPr>
        <a:xfrm>
          <a:off x="14909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9" name="楕円 348"/>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16146</xdr:rowOff>
    </xdr:from>
    <xdr:ext cx="762000" cy="259045"/>
    <xdr:sp macro="" textlink="">
      <xdr:nvSpPr>
        <xdr:cNvPr id="350" name="テキスト ボックス 349"/>
        <xdr:cNvSpPr txBox="1"/>
      </xdr:nvSpPr>
      <xdr:spPr>
        <a:xfrm>
          <a:off x="14020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39624</xdr:rowOff>
    </xdr:from>
    <xdr:to>
      <xdr:col>64</xdr:col>
      <xdr:colOff>152400</xdr:colOff>
      <xdr:row>61</xdr:row>
      <xdr:rowOff>141224</xdr:rowOff>
    </xdr:to>
    <xdr:sp macro="" textlink="">
      <xdr:nvSpPr>
        <xdr:cNvPr id="351" name="楕円 350"/>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151401</xdr:rowOff>
    </xdr:from>
    <xdr:ext cx="762000" cy="259045"/>
    <xdr:sp macro="" textlink="">
      <xdr:nvSpPr>
        <xdr:cNvPr id="352" name="テキスト ボックス 351"/>
        <xdr:cNvSpPr txBox="1"/>
      </xdr:nvSpPr>
      <xdr:spPr>
        <a:xfrm>
          <a:off x="13131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ポイント下回っており、一貫して減少傾向にある。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年度は、臨時地方道整備事業債や下水道事業特別会計に係る公債費の償還が一部終了したことにより、元利償還金が減少したことが主な理由である。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なお、今後も財政措置のある地方債を優先的かつ計画的に活用した財政運営を行い、財政の一層の健全化を図る。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141732</xdr:rowOff>
    </xdr:to>
    <xdr:cxnSp macro="">
      <xdr:nvCxnSpPr>
        <xdr:cNvPr id="384" name="直線コネクタ 383"/>
        <xdr:cNvCxnSpPr/>
      </xdr:nvCxnSpPr>
      <xdr:spPr>
        <a:xfrm flipV="1">
          <a:off x="16179800" y="66278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39</xdr:row>
      <xdr:rowOff>47498</xdr:rowOff>
    </xdr:to>
    <xdr:cxnSp macro="">
      <xdr:nvCxnSpPr>
        <xdr:cNvPr id="387" name="直線コネクタ 386"/>
        <xdr:cNvCxnSpPr/>
      </xdr:nvCxnSpPr>
      <xdr:spPr>
        <a:xfrm flipV="1">
          <a:off x="15290800" y="665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78740</xdr:rowOff>
    </xdr:to>
    <xdr:cxnSp macro="">
      <xdr:nvCxnSpPr>
        <xdr:cNvPr id="390" name="直線コネクタ 389"/>
        <xdr:cNvCxnSpPr/>
      </xdr:nvCxnSpPr>
      <xdr:spPr>
        <a:xfrm flipV="1">
          <a:off x="14401800" y="67340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92" name="テキスト ボックス 391"/>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100330</xdr:rowOff>
    </xdr:to>
    <xdr:cxnSp macro="">
      <xdr:nvCxnSpPr>
        <xdr:cNvPr id="393" name="直線コネクタ 392"/>
        <xdr:cNvCxnSpPr/>
      </xdr:nvCxnSpPr>
      <xdr:spPr>
        <a:xfrm flipV="1">
          <a:off x="13512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3" name="楕円 402"/>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4"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5" name="楕円 404"/>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6" name="テキスト ボックス 405"/>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7" name="楕円 406"/>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8" name="テキスト ボックス 407"/>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9" name="楕円 408"/>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0" name="テキスト ボックス 40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1" name="楕円 41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2" name="テキスト ボックス 41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市債等の将来負担額よりも、基金や国県支出金などの特定財源総額が上回っているため、</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となっており、県平均及び類似団体内平均値と比べて、ストック面の財政状況は良好である。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年度においては地方債残高が減少（△</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億円）したことや、新庁舎整備基金積立や公共施設等有効活用基金積立などにより、充当可能基金が増加（＋</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今後も計画的な財政運営を行うことにより、財政の一層の健全化を図る。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8"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9" name="フローチャート: 判断 448"/>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0" name="フローチャート: 判断 449"/>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1" name="テキスト ボックス 450"/>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2" name="フローチャート: 判断 451"/>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3" name="テキスト ボックス 452"/>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消防業務等を一部事務組合で行っていることで、他団体に比べて人件費が低いことと、適正な定員管理ができていることが主な理由である。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年度は基本給及び時間外手当の減少（△</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今後も定員の管理とともに職員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36</xdr:row>
      <xdr:rowOff>29028</xdr:rowOff>
    </xdr:to>
    <xdr:cxnSp macro="">
      <xdr:nvCxnSpPr>
        <xdr:cNvPr id="68" name="直線コネクタ 67"/>
        <xdr:cNvCxnSpPr/>
      </xdr:nvCxnSpPr>
      <xdr:spPr>
        <a:xfrm flipV="1">
          <a:off x="3987800" y="60379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29028</xdr:rowOff>
    </xdr:to>
    <xdr:cxnSp macro="">
      <xdr:nvCxnSpPr>
        <xdr:cNvPr id="71" name="直線コネクタ 70"/>
        <xdr:cNvCxnSpPr/>
      </xdr:nvCxnSpPr>
      <xdr:spPr>
        <a:xfrm>
          <a:off x="3098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29028</xdr:rowOff>
    </xdr:to>
    <xdr:cxnSp macro="">
      <xdr:nvCxnSpPr>
        <xdr:cNvPr id="74" name="直線コネクタ 73"/>
        <xdr:cNvCxnSpPr/>
      </xdr:nvCxnSpPr>
      <xdr:spPr>
        <a:xfrm flipV="1">
          <a:off x="2209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36</xdr:row>
      <xdr:rowOff>29028</xdr:rowOff>
    </xdr:to>
    <xdr:cxnSp macro="">
      <xdr:nvCxnSpPr>
        <xdr:cNvPr id="77" name="直線コネクタ 76"/>
        <xdr:cNvCxnSpPr/>
      </xdr:nvCxnSpPr>
      <xdr:spPr>
        <a:xfrm>
          <a:off x="1320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7" name="楕円 86"/>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8"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149678</xdr:rowOff>
    </xdr:from>
    <xdr:to>
      <xdr:col>20</xdr:col>
      <xdr:colOff>38100</xdr:colOff>
      <xdr:row>36</xdr:row>
      <xdr:rowOff>79828</xdr:rowOff>
    </xdr:to>
    <xdr:sp macro="" textlink="">
      <xdr:nvSpPr>
        <xdr:cNvPr id="89" name="楕円 88"/>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90" name="テキスト ボックス 89"/>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事業が増加（＋</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億円）したものの、ゴミ処理施設の管理運営費の減少（△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億円）等により、前年度並みの水準となった。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業務の民間委託により人件費から物件費へ経費がシフトする傾向にあるが、人件費・物件費総額での抑制に努める。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61686</xdr:rowOff>
    </xdr:to>
    <xdr:cxnSp macro="">
      <xdr:nvCxnSpPr>
        <xdr:cNvPr id="131" name="直線コネクタ 130"/>
        <xdr:cNvCxnSpPr/>
      </xdr:nvCxnSpPr>
      <xdr:spPr>
        <a:xfrm>
          <a:off x="15671800" y="3147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61686</xdr:rowOff>
    </xdr:to>
    <xdr:cxnSp macro="">
      <xdr:nvCxnSpPr>
        <xdr:cNvPr id="134" name="直線コネクタ 133"/>
        <xdr:cNvCxnSpPr/>
      </xdr:nvCxnSpPr>
      <xdr:spPr>
        <a:xfrm>
          <a:off x="14782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53521</xdr:rowOff>
    </xdr:from>
    <xdr:to>
      <xdr:col>73</xdr:col>
      <xdr:colOff>180975</xdr:colOff>
      <xdr:row>18</xdr:row>
      <xdr:rowOff>12700</xdr:rowOff>
    </xdr:to>
    <xdr:cxnSp macro="">
      <xdr:nvCxnSpPr>
        <xdr:cNvPr id="137" name="直線コネクタ 136"/>
        <xdr:cNvCxnSpPr/>
      </xdr:nvCxnSpPr>
      <xdr:spPr>
        <a:xfrm>
          <a:off x="13893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159657</xdr:rowOff>
    </xdr:from>
    <xdr:to>
      <xdr:col>69</xdr:col>
      <xdr:colOff>92075</xdr:colOff>
      <xdr:row>17</xdr:row>
      <xdr:rowOff>53521</xdr:rowOff>
    </xdr:to>
    <xdr:cxnSp macro="">
      <xdr:nvCxnSpPr>
        <xdr:cNvPr id="140" name="直線コネクタ 139"/>
        <xdr:cNvCxnSpPr/>
      </xdr:nvCxnSpPr>
      <xdr:spPr>
        <a:xfrm>
          <a:off x="13004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50" name="楕円 149"/>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51"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6" name="楕円 155"/>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57" name="テキスト ボックス 156"/>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8" name="楕円 157"/>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9" name="テキスト ボックス 158"/>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ポイント、類似団体内平均値と比べて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ポイント上回っており、やや高い状況にある。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障害者福祉サービス給付費（総合支援法事業）の増加（＋</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億円）が主な理由である。障害者福祉サービスの中でも、生活介護、就労継続支援、児童発達支援、放課後等デイサービスの利用者数及び利用率の増加が著しく、今後もこの傾向が続く見込みである。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94" name="直線コネクタ 193"/>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75293</xdr:rowOff>
    </xdr:to>
    <xdr:cxnSp macro="">
      <xdr:nvCxnSpPr>
        <xdr:cNvPr id="197" name="直線コネクタ 196"/>
        <xdr:cNvCxnSpPr/>
      </xdr:nvCxnSpPr>
      <xdr:spPr>
        <a:xfrm>
          <a:off x="3098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53522</xdr:rowOff>
    </xdr:to>
    <xdr:cxnSp macro="">
      <xdr:nvCxnSpPr>
        <xdr:cNvPr id="200" name="直線コネクタ 199"/>
        <xdr:cNvCxnSpPr/>
      </xdr:nvCxnSpPr>
      <xdr:spPr>
        <a:xfrm>
          <a:off x="2209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203" name="直線コネクタ 202"/>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3" name="楕円 21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1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5" name="楕円 214"/>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216" name="テキスト ボックス 215"/>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8" name="テキスト ボックス 21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9" name="楕円 21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220" name="テキスト ボックス 219"/>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21" name="楕円 220"/>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22" name="テキスト ボックス 221"/>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ポイント低下したのは、道路維持管理費の減少（△</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下水道事業への繰出金が継続して高い傾向にあり、今後、下水道事業特別会計においては法適化を行い、経営の健全化を進めることで繰出金の抑制を図る。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151493</xdr:rowOff>
    </xdr:to>
    <xdr:cxnSp macro="">
      <xdr:nvCxnSpPr>
        <xdr:cNvPr id="257" name="直線コネクタ 256"/>
        <xdr:cNvCxnSpPr/>
      </xdr:nvCxnSpPr>
      <xdr:spPr>
        <a:xfrm flipV="1">
          <a:off x="15671800" y="101200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151493</xdr:rowOff>
    </xdr:to>
    <xdr:cxnSp macro="">
      <xdr:nvCxnSpPr>
        <xdr:cNvPr id="260" name="直線コネクタ 259"/>
        <xdr:cNvCxnSpPr/>
      </xdr:nvCxnSpPr>
      <xdr:spPr>
        <a:xfrm>
          <a:off x="14782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59</xdr:row>
      <xdr:rowOff>102507</xdr:rowOff>
    </xdr:to>
    <xdr:cxnSp macro="">
      <xdr:nvCxnSpPr>
        <xdr:cNvPr id="263" name="直線コネクタ 262"/>
        <xdr:cNvCxnSpPr/>
      </xdr:nvCxnSpPr>
      <xdr:spPr>
        <a:xfrm>
          <a:off x="13893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4535</xdr:rowOff>
    </xdr:to>
    <xdr:cxnSp macro="">
      <xdr:nvCxnSpPr>
        <xdr:cNvPr id="266" name="直線コネクタ 265"/>
        <xdr:cNvCxnSpPr/>
      </xdr:nvCxnSpPr>
      <xdr:spPr>
        <a:xfrm>
          <a:off x="13004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125185</xdr:rowOff>
    </xdr:from>
    <xdr:to>
      <xdr:col>82</xdr:col>
      <xdr:colOff>158750</xdr:colOff>
      <xdr:row>59</xdr:row>
      <xdr:rowOff>55335</xdr:rowOff>
    </xdr:to>
    <xdr:sp macro="" textlink="">
      <xdr:nvSpPr>
        <xdr:cNvPr id="276" name="楕円 275"/>
        <xdr:cNvSpPr/>
      </xdr:nvSpPr>
      <xdr:spPr>
        <a:xfrm>
          <a:off x="16459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97262</xdr:rowOff>
    </xdr:from>
    <xdr:ext cx="762000" cy="259045"/>
    <xdr:sp macro="" textlink="">
      <xdr:nvSpPr>
        <xdr:cNvPr id="277" name="その他該当値テキスト"/>
        <xdr:cNvSpPr txBox="1"/>
      </xdr:nvSpPr>
      <xdr:spPr>
        <a:xfrm>
          <a:off x="16598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100693</xdr:rowOff>
    </xdr:from>
    <xdr:to>
      <xdr:col>78</xdr:col>
      <xdr:colOff>120650</xdr:colOff>
      <xdr:row>60</xdr:row>
      <xdr:rowOff>30843</xdr:rowOff>
    </xdr:to>
    <xdr:sp macro="" textlink="">
      <xdr:nvSpPr>
        <xdr:cNvPr id="278" name="楕円 277"/>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15620</xdr:rowOff>
    </xdr:from>
    <xdr:ext cx="736600" cy="259045"/>
    <xdr:sp macro="" textlink="">
      <xdr:nvSpPr>
        <xdr:cNvPr id="279" name="テキスト ボックス 278"/>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80" name="楕円 279"/>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81" name="テキスト ボックス 280"/>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125185</xdr:rowOff>
    </xdr:from>
    <xdr:to>
      <xdr:col>69</xdr:col>
      <xdr:colOff>142875</xdr:colOff>
      <xdr:row>59</xdr:row>
      <xdr:rowOff>55335</xdr:rowOff>
    </xdr:to>
    <xdr:sp macro="" textlink="">
      <xdr:nvSpPr>
        <xdr:cNvPr id="282" name="楕円 281"/>
        <xdr:cNvSpPr/>
      </xdr:nvSpPr>
      <xdr:spPr>
        <a:xfrm>
          <a:off x="13843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40112</xdr:rowOff>
    </xdr:from>
    <xdr:ext cx="762000" cy="259045"/>
    <xdr:sp macro="" textlink="">
      <xdr:nvSpPr>
        <xdr:cNvPr id="283" name="テキスト ボックス 282"/>
        <xdr:cNvSpPr txBox="1"/>
      </xdr:nvSpPr>
      <xdr:spPr>
        <a:xfrm>
          <a:off x="13512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84" name="楕円 283"/>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7455</xdr:rowOff>
    </xdr:from>
    <xdr:ext cx="762000" cy="259045"/>
    <xdr:sp macro="" textlink="">
      <xdr:nvSpPr>
        <xdr:cNvPr id="285" name="テキスト ボックス 284"/>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ポイント上回り、類似団体内平均値とは概ね同程度となっている。前年度から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のは、消防組合負担金等の減少によるものである。県平均、類似団体内平均値との乖離は、消防業務、し尿処理、火葬場の運営等を一部事務組合で実施しており、組合負担金が多くなる構造的な理由によるものである。今後は、市単独補助金の見直しを進め、支出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58420</xdr:rowOff>
    </xdr:to>
    <xdr:cxnSp macro="">
      <xdr:nvCxnSpPr>
        <xdr:cNvPr id="317" name="直線コネクタ 316"/>
        <xdr:cNvCxnSpPr/>
      </xdr:nvCxnSpPr>
      <xdr:spPr>
        <a:xfrm flipV="1">
          <a:off x="15671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8"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58420</xdr:rowOff>
    </xdr:to>
    <xdr:cxnSp macro="">
      <xdr:nvCxnSpPr>
        <xdr:cNvPr id="320" name="直線コネクタ 319"/>
        <xdr:cNvCxnSpPr/>
      </xdr:nvCxnSpPr>
      <xdr:spPr>
        <a:xfrm>
          <a:off x="14782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96520</xdr:rowOff>
    </xdr:to>
    <xdr:cxnSp macro="">
      <xdr:nvCxnSpPr>
        <xdr:cNvPr id="323" name="直線コネクタ 322"/>
        <xdr:cNvCxnSpPr/>
      </xdr:nvCxnSpPr>
      <xdr:spPr>
        <a:xfrm flipV="1">
          <a:off x="13893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96520</xdr:rowOff>
    </xdr:to>
    <xdr:cxnSp macro="">
      <xdr:nvCxnSpPr>
        <xdr:cNvPr id="326" name="直線コネクタ 325"/>
        <xdr:cNvCxnSpPr/>
      </xdr:nvCxnSpPr>
      <xdr:spPr>
        <a:xfrm>
          <a:off x="13004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6" name="楕円 335"/>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7"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8" name="楕円 33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9" name="テキスト ボックス 33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40" name="楕円 339"/>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41" name="テキスト ボックス 340"/>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42" name="楕円 341"/>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43" name="テキスト ボックス 342"/>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4" name="楕円 343"/>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5" name="テキスト ボックス 344"/>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ポイント上回り、類似団体内平均値とは同水準である。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ポイント減少したのは、臨時地方道整備事業債等の償還が一部終了したことが主な理由である。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年度から公共施設等の耐用年数に合わせた償還期間に設定を見直し、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平準化による</a:t>
          </a:r>
          <a:r>
            <a:rPr kumimoji="1" lang="ja-JP" altLang="en-US" sz="1300">
              <a:latin typeface="ＭＳ Ｐゴシック" panose="020B0600070205080204" pitchFamily="50" charset="-128"/>
              <a:ea typeface="ＭＳ Ｐゴシック" panose="020B0600070205080204" pitchFamily="50" charset="-128"/>
            </a:rPr>
            <a:t>公債費の抑制を図る。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50800</xdr:rowOff>
    </xdr:to>
    <xdr:cxnSp macro="">
      <xdr:nvCxnSpPr>
        <xdr:cNvPr id="380" name="直線コネクタ 379"/>
        <xdr:cNvCxnSpPr/>
      </xdr:nvCxnSpPr>
      <xdr:spPr>
        <a:xfrm flipV="1">
          <a:off x="3987800" y="13336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50800</xdr:rowOff>
    </xdr:to>
    <xdr:cxnSp macro="">
      <xdr:nvCxnSpPr>
        <xdr:cNvPr id="383" name="直線コネクタ 382"/>
        <xdr:cNvCxnSpPr/>
      </xdr:nvCxnSpPr>
      <xdr:spPr>
        <a:xfrm>
          <a:off x="3098800" y="13402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79</xdr:row>
      <xdr:rowOff>53521</xdr:rowOff>
    </xdr:to>
    <xdr:cxnSp macro="">
      <xdr:nvCxnSpPr>
        <xdr:cNvPr id="386" name="直線コネクタ 385"/>
        <xdr:cNvCxnSpPr/>
      </xdr:nvCxnSpPr>
      <xdr:spPr>
        <a:xfrm flipV="1">
          <a:off x="2209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75293</xdr:rowOff>
    </xdr:to>
    <xdr:cxnSp macro="">
      <xdr:nvCxnSpPr>
        <xdr:cNvPr id="389" name="直線コネクタ 388"/>
        <xdr:cNvCxnSpPr/>
      </xdr:nvCxnSpPr>
      <xdr:spPr>
        <a:xfrm flipV="1">
          <a:off x="1320800" y="13598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9" name="楕円 398"/>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400"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401" name="楕円 400"/>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402" name="テキスト ボックス 40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403" name="楕円 402"/>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4" name="テキスト ボックス 403"/>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05" name="楕円 404"/>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06" name="テキスト ボックス 405"/>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7" name="楕円 406"/>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8" name="テキスト ボックス 407"/>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ポイント、類似団体内平均値と比べて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のは、人件費、補助費、維持補修費の減少が主な要因である。普通交付税の合併算定替による逓減、終了を見据え、事業のスクラップアンドビルドを徹底し、財源配分の効率化による経常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149861</xdr:rowOff>
    </xdr:to>
    <xdr:cxnSp macro="">
      <xdr:nvCxnSpPr>
        <xdr:cNvPr id="441" name="直線コネクタ 440"/>
        <xdr:cNvCxnSpPr/>
      </xdr:nvCxnSpPr>
      <xdr:spPr>
        <a:xfrm flipV="1">
          <a:off x="15671800" y="130124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44" name="直線コネクタ 443"/>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12700</xdr:rowOff>
    </xdr:to>
    <xdr:cxnSp macro="">
      <xdr:nvCxnSpPr>
        <xdr:cNvPr id="447" name="直線コネクタ 446"/>
        <xdr:cNvCxnSpPr/>
      </xdr:nvCxnSpPr>
      <xdr:spPr>
        <a:xfrm>
          <a:off x="13893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130810</xdr:rowOff>
    </xdr:to>
    <xdr:cxnSp macro="">
      <xdr:nvCxnSpPr>
        <xdr:cNvPr id="450" name="直線コネクタ 449"/>
        <xdr:cNvCxnSpPr/>
      </xdr:nvCxnSpPr>
      <xdr:spPr>
        <a:xfrm>
          <a:off x="13004800" y="12753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2" name="テキスト ボックス 451"/>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60" name="楕円 459"/>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74947</xdr:rowOff>
    </xdr:from>
    <xdr:ext cx="762000" cy="259045"/>
    <xdr:sp macro="" textlink="">
      <xdr:nvSpPr>
        <xdr:cNvPr id="461" name="公債費以外該当値テキスト"/>
        <xdr:cNvSpPr txBox="1"/>
      </xdr:nvSpPr>
      <xdr:spPr>
        <a:xfrm>
          <a:off x="165989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62" name="楕円 46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63" name="テキスト ボックス 46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64" name="楕円 46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65" name="テキスト ボックス 464"/>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66" name="楕円 46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67" name="テキスト ボックス 46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68" name="楕円 467"/>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101617</xdr:rowOff>
    </xdr:from>
    <xdr:ext cx="762000" cy="259045"/>
    <xdr:sp macro="" textlink="">
      <xdr:nvSpPr>
        <xdr:cNvPr id="469" name="テキスト ボックス 468"/>
        <xdr:cNvSpPr txBox="1"/>
      </xdr:nvSpPr>
      <xdr:spPr>
        <a:xfrm>
          <a:off x="12623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85896</xdr:rowOff>
    </xdr:from>
    <xdr:to>
      <xdr:col>29</xdr:col>
      <xdr:colOff>127000</xdr:colOff>
      <xdr:row>17</xdr:row>
      <xdr:rowOff>106176</xdr:rowOff>
    </xdr:to>
    <xdr:cxnSp macro="">
      <xdr:nvCxnSpPr>
        <xdr:cNvPr id="52" name="直線コネクタ 51"/>
        <xdr:cNvCxnSpPr/>
      </xdr:nvCxnSpPr>
      <xdr:spPr bwMode="auto">
        <a:xfrm>
          <a:off x="5003800" y="3048171"/>
          <a:ext cx="6477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85896</xdr:rowOff>
    </xdr:from>
    <xdr:to>
      <xdr:col>26</xdr:col>
      <xdr:colOff>50800</xdr:colOff>
      <xdr:row>17</xdr:row>
      <xdr:rowOff>119990</xdr:rowOff>
    </xdr:to>
    <xdr:cxnSp macro="">
      <xdr:nvCxnSpPr>
        <xdr:cNvPr id="55" name="直線コネクタ 54"/>
        <xdr:cNvCxnSpPr/>
      </xdr:nvCxnSpPr>
      <xdr:spPr bwMode="auto">
        <a:xfrm flipV="1">
          <a:off x="4305300" y="3048171"/>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119990</xdr:rowOff>
    </xdr:from>
    <xdr:to>
      <xdr:col>22</xdr:col>
      <xdr:colOff>114300</xdr:colOff>
      <xdr:row>17</xdr:row>
      <xdr:rowOff>154606</xdr:rowOff>
    </xdr:to>
    <xdr:cxnSp macro="">
      <xdr:nvCxnSpPr>
        <xdr:cNvPr id="58" name="直線コネクタ 57"/>
        <xdr:cNvCxnSpPr/>
      </xdr:nvCxnSpPr>
      <xdr:spPr bwMode="auto">
        <a:xfrm flipV="1">
          <a:off x="36068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154606</xdr:rowOff>
    </xdr:from>
    <xdr:to>
      <xdr:col>18</xdr:col>
      <xdr:colOff>177800</xdr:colOff>
      <xdr:row>18</xdr:row>
      <xdr:rowOff>49940</xdr:rowOff>
    </xdr:to>
    <xdr:cxnSp macro="">
      <xdr:nvCxnSpPr>
        <xdr:cNvPr id="61" name="直線コネクタ 60"/>
        <xdr:cNvCxnSpPr/>
      </xdr:nvCxnSpPr>
      <xdr:spPr bwMode="auto">
        <a:xfrm flipV="1">
          <a:off x="2908300" y="3116881"/>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55376</xdr:rowOff>
    </xdr:from>
    <xdr:to>
      <xdr:col>29</xdr:col>
      <xdr:colOff>177800</xdr:colOff>
      <xdr:row>17</xdr:row>
      <xdr:rowOff>156976</xdr:rowOff>
    </xdr:to>
    <xdr:sp macro="" textlink="">
      <xdr:nvSpPr>
        <xdr:cNvPr id="71" name="楕円 70"/>
        <xdr:cNvSpPr/>
      </xdr:nvSpPr>
      <xdr:spPr bwMode="auto">
        <a:xfrm>
          <a:off x="56007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27453</xdr:rowOff>
    </xdr:from>
    <xdr:ext cx="762000" cy="259045"/>
    <xdr:sp macro="" textlink="">
      <xdr:nvSpPr>
        <xdr:cNvPr id="72" name="人口1人当たり決算額の推移該当値テキスト130"/>
        <xdr:cNvSpPr txBox="1"/>
      </xdr:nvSpPr>
      <xdr:spPr>
        <a:xfrm>
          <a:off x="5740400" y="29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35096</xdr:rowOff>
    </xdr:from>
    <xdr:to>
      <xdr:col>26</xdr:col>
      <xdr:colOff>101600</xdr:colOff>
      <xdr:row>17</xdr:row>
      <xdr:rowOff>136696</xdr:rowOff>
    </xdr:to>
    <xdr:sp macro="" textlink="">
      <xdr:nvSpPr>
        <xdr:cNvPr id="73" name="楕円 72"/>
        <xdr:cNvSpPr/>
      </xdr:nvSpPr>
      <xdr:spPr bwMode="auto">
        <a:xfrm>
          <a:off x="49530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121473</xdr:rowOff>
    </xdr:from>
    <xdr:ext cx="736600" cy="259045"/>
    <xdr:sp macro="" textlink="">
      <xdr:nvSpPr>
        <xdr:cNvPr id="74" name="テキスト ボックス 73"/>
        <xdr:cNvSpPr txBox="1"/>
      </xdr:nvSpPr>
      <xdr:spPr>
        <a:xfrm>
          <a:off x="4622800" y="308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69190</xdr:rowOff>
    </xdr:from>
    <xdr:to>
      <xdr:col>22</xdr:col>
      <xdr:colOff>165100</xdr:colOff>
      <xdr:row>17</xdr:row>
      <xdr:rowOff>170790</xdr:rowOff>
    </xdr:to>
    <xdr:sp macro="" textlink="">
      <xdr:nvSpPr>
        <xdr:cNvPr id="75" name="楕円 74"/>
        <xdr:cNvSpPr/>
      </xdr:nvSpPr>
      <xdr:spPr bwMode="auto">
        <a:xfrm>
          <a:off x="42545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155567</xdr:rowOff>
    </xdr:from>
    <xdr:ext cx="762000" cy="259045"/>
    <xdr:sp macro="" textlink="">
      <xdr:nvSpPr>
        <xdr:cNvPr id="76" name="テキスト ボックス 75"/>
        <xdr:cNvSpPr txBox="1"/>
      </xdr:nvSpPr>
      <xdr:spPr>
        <a:xfrm>
          <a:off x="39243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103806</xdr:rowOff>
    </xdr:from>
    <xdr:to>
      <xdr:col>19</xdr:col>
      <xdr:colOff>38100</xdr:colOff>
      <xdr:row>18</xdr:row>
      <xdr:rowOff>33956</xdr:rowOff>
    </xdr:to>
    <xdr:sp macro="" textlink="">
      <xdr:nvSpPr>
        <xdr:cNvPr id="77" name="楕円 76"/>
        <xdr:cNvSpPr/>
      </xdr:nvSpPr>
      <xdr:spPr bwMode="auto">
        <a:xfrm>
          <a:off x="35560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18733</xdr:rowOff>
    </xdr:from>
    <xdr:ext cx="762000" cy="259045"/>
    <xdr:sp macro="" textlink="">
      <xdr:nvSpPr>
        <xdr:cNvPr id="78" name="テキスト ボックス 77"/>
        <xdr:cNvSpPr txBox="1"/>
      </xdr:nvSpPr>
      <xdr:spPr>
        <a:xfrm>
          <a:off x="32258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170590</xdr:rowOff>
    </xdr:from>
    <xdr:to>
      <xdr:col>15</xdr:col>
      <xdr:colOff>101600</xdr:colOff>
      <xdr:row>18</xdr:row>
      <xdr:rowOff>100740</xdr:rowOff>
    </xdr:to>
    <xdr:sp macro="" textlink="">
      <xdr:nvSpPr>
        <xdr:cNvPr id="79" name="楕円 78"/>
        <xdr:cNvSpPr/>
      </xdr:nvSpPr>
      <xdr:spPr bwMode="auto">
        <a:xfrm>
          <a:off x="2857500" y="313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85517</xdr:rowOff>
    </xdr:from>
    <xdr:ext cx="762000" cy="259045"/>
    <xdr:sp macro="" textlink="">
      <xdr:nvSpPr>
        <xdr:cNvPr id="80" name="テキスト ボックス 79"/>
        <xdr:cNvSpPr txBox="1"/>
      </xdr:nvSpPr>
      <xdr:spPr>
        <a:xfrm>
          <a:off x="2527300" y="321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127533</xdr:rowOff>
    </xdr:from>
    <xdr:to>
      <xdr:col>29</xdr:col>
      <xdr:colOff>127000</xdr:colOff>
      <xdr:row>37</xdr:row>
      <xdr:rowOff>133553</xdr:rowOff>
    </xdr:to>
    <xdr:cxnSp macro="">
      <xdr:nvCxnSpPr>
        <xdr:cNvPr id="114" name="直線コネクタ 113"/>
        <xdr:cNvCxnSpPr/>
      </xdr:nvCxnSpPr>
      <xdr:spPr bwMode="auto">
        <a:xfrm flipV="1">
          <a:off x="5003800" y="7252233"/>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133553</xdr:rowOff>
    </xdr:from>
    <xdr:to>
      <xdr:col>26</xdr:col>
      <xdr:colOff>50800</xdr:colOff>
      <xdr:row>37</xdr:row>
      <xdr:rowOff>187046</xdr:rowOff>
    </xdr:to>
    <xdr:cxnSp macro="">
      <xdr:nvCxnSpPr>
        <xdr:cNvPr id="117" name="直線コネクタ 116"/>
        <xdr:cNvCxnSpPr/>
      </xdr:nvCxnSpPr>
      <xdr:spPr bwMode="auto">
        <a:xfrm flipV="1">
          <a:off x="4305300" y="7258253"/>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63449</xdr:rowOff>
    </xdr:from>
    <xdr:to>
      <xdr:col>22</xdr:col>
      <xdr:colOff>114300</xdr:colOff>
      <xdr:row>37</xdr:row>
      <xdr:rowOff>187046</xdr:rowOff>
    </xdr:to>
    <xdr:cxnSp macro="">
      <xdr:nvCxnSpPr>
        <xdr:cNvPr id="120" name="直線コネクタ 119"/>
        <xdr:cNvCxnSpPr/>
      </xdr:nvCxnSpPr>
      <xdr:spPr bwMode="auto">
        <a:xfrm>
          <a:off x="3606800" y="7188149"/>
          <a:ext cx="6985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121476</xdr:rowOff>
    </xdr:from>
    <xdr:to>
      <xdr:col>18</xdr:col>
      <xdr:colOff>177800</xdr:colOff>
      <xdr:row>37</xdr:row>
      <xdr:rowOff>63449</xdr:rowOff>
    </xdr:to>
    <xdr:cxnSp macro="">
      <xdr:nvCxnSpPr>
        <xdr:cNvPr id="123" name="直線コネクタ 122"/>
        <xdr:cNvCxnSpPr/>
      </xdr:nvCxnSpPr>
      <xdr:spPr bwMode="auto">
        <a:xfrm>
          <a:off x="2908300" y="7074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218991</xdr:rowOff>
    </xdr:from>
    <xdr:ext cx="762000" cy="259045"/>
    <xdr:sp macro="" textlink="">
      <xdr:nvSpPr>
        <xdr:cNvPr id="125" name="テキスト ボックス 124"/>
        <xdr:cNvSpPr txBox="1"/>
      </xdr:nvSpPr>
      <xdr:spPr>
        <a:xfrm>
          <a:off x="32258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145381</xdr:rowOff>
    </xdr:from>
    <xdr:ext cx="762000" cy="259045"/>
    <xdr:sp macro="" textlink="">
      <xdr:nvSpPr>
        <xdr:cNvPr id="127" name="テキスト ボックス 126"/>
        <xdr:cNvSpPr txBox="1"/>
      </xdr:nvSpPr>
      <xdr:spPr>
        <a:xfrm>
          <a:off x="2527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76733</xdr:rowOff>
    </xdr:from>
    <xdr:to>
      <xdr:col>29</xdr:col>
      <xdr:colOff>177800</xdr:colOff>
      <xdr:row>37</xdr:row>
      <xdr:rowOff>178333</xdr:rowOff>
    </xdr:to>
    <xdr:sp macro="" textlink="">
      <xdr:nvSpPr>
        <xdr:cNvPr id="133" name="楕円 132"/>
        <xdr:cNvSpPr/>
      </xdr:nvSpPr>
      <xdr:spPr bwMode="auto">
        <a:xfrm>
          <a:off x="5600700" y="720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48810</xdr:rowOff>
    </xdr:from>
    <xdr:ext cx="762000" cy="259045"/>
    <xdr:sp macro="" textlink="">
      <xdr:nvSpPr>
        <xdr:cNvPr id="134" name="人口1人当たり決算額の推移該当値テキスト445"/>
        <xdr:cNvSpPr txBox="1"/>
      </xdr:nvSpPr>
      <xdr:spPr>
        <a:xfrm>
          <a:off x="5740400" y="71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82753</xdr:rowOff>
    </xdr:from>
    <xdr:to>
      <xdr:col>26</xdr:col>
      <xdr:colOff>101600</xdr:colOff>
      <xdr:row>37</xdr:row>
      <xdr:rowOff>184353</xdr:rowOff>
    </xdr:to>
    <xdr:sp macro="" textlink="">
      <xdr:nvSpPr>
        <xdr:cNvPr id="135" name="楕円 134"/>
        <xdr:cNvSpPr/>
      </xdr:nvSpPr>
      <xdr:spPr bwMode="auto">
        <a:xfrm>
          <a:off x="4953000" y="720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169130</xdr:rowOff>
    </xdr:from>
    <xdr:ext cx="736600" cy="259045"/>
    <xdr:sp macro="" textlink="">
      <xdr:nvSpPr>
        <xdr:cNvPr id="136" name="テキスト ボックス 135"/>
        <xdr:cNvSpPr txBox="1"/>
      </xdr:nvSpPr>
      <xdr:spPr>
        <a:xfrm>
          <a:off x="4622800" y="7293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136246</xdr:rowOff>
    </xdr:from>
    <xdr:to>
      <xdr:col>22</xdr:col>
      <xdr:colOff>165100</xdr:colOff>
      <xdr:row>37</xdr:row>
      <xdr:rowOff>237846</xdr:rowOff>
    </xdr:to>
    <xdr:sp macro="" textlink="">
      <xdr:nvSpPr>
        <xdr:cNvPr id="137" name="楕円 136"/>
        <xdr:cNvSpPr/>
      </xdr:nvSpPr>
      <xdr:spPr bwMode="auto">
        <a:xfrm>
          <a:off x="4254500" y="726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222623</xdr:rowOff>
    </xdr:from>
    <xdr:ext cx="762000" cy="259045"/>
    <xdr:sp macro="" textlink="">
      <xdr:nvSpPr>
        <xdr:cNvPr id="138" name="テキスト ボックス 137"/>
        <xdr:cNvSpPr txBox="1"/>
      </xdr:nvSpPr>
      <xdr:spPr>
        <a:xfrm>
          <a:off x="3924300" y="734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12649</xdr:rowOff>
    </xdr:from>
    <xdr:to>
      <xdr:col>19</xdr:col>
      <xdr:colOff>38100</xdr:colOff>
      <xdr:row>37</xdr:row>
      <xdr:rowOff>114249</xdr:rowOff>
    </xdr:to>
    <xdr:sp macro="" textlink="">
      <xdr:nvSpPr>
        <xdr:cNvPr id="139" name="楕円 138"/>
        <xdr:cNvSpPr/>
      </xdr:nvSpPr>
      <xdr:spPr bwMode="auto">
        <a:xfrm>
          <a:off x="3556000" y="713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99026</xdr:rowOff>
    </xdr:from>
    <xdr:ext cx="762000" cy="259045"/>
    <xdr:sp macro="" textlink="">
      <xdr:nvSpPr>
        <xdr:cNvPr id="140" name="テキスト ボックス 139"/>
        <xdr:cNvSpPr txBox="1"/>
      </xdr:nvSpPr>
      <xdr:spPr>
        <a:xfrm>
          <a:off x="3225800" y="72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70676</xdr:rowOff>
    </xdr:from>
    <xdr:to>
      <xdr:col>15</xdr:col>
      <xdr:colOff>101600</xdr:colOff>
      <xdr:row>37</xdr:row>
      <xdr:rowOff>826</xdr:rowOff>
    </xdr:to>
    <xdr:sp macro="" textlink="">
      <xdr:nvSpPr>
        <xdr:cNvPr id="141" name="楕円 140"/>
        <xdr:cNvSpPr/>
      </xdr:nvSpPr>
      <xdr:spPr bwMode="auto">
        <a:xfrm>
          <a:off x="2857500" y="70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157053</xdr:rowOff>
    </xdr:from>
    <xdr:ext cx="762000" cy="259045"/>
    <xdr:sp macro="" textlink="">
      <xdr:nvSpPr>
        <xdr:cNvPr id="142" name="テキスト ボックス 141"/>
        <xdr:cNvSpPr txBox="1"/>
      </xdr:nvSpPr>
      <xdr:spPr>
        <a:xfrm>
          <a:off x="2527300" y="71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159653</xdr:rowOff>
    </xdr:from>
    <xdr:to>
      <xdr:col>24</xdr:col>
      <xdr:colOff>63500</xdr:colOff>
      <xdr:row>37</xdr:row>
      <xdr:rowOff>1625</xdr:rowOff>
    </xdr:to>
    <xdr:cxnSp macro="">
      <xdr:nvCxnSpPr>
        <xdr:cNvPr id="63" name="直線コネクタ 62"/>
        <xdr:cNvCxnSpPr/>
      </xdr:nvCxnSpPr>
      <xdr:spPr>
        <a:xfrm>
          <a:off x="3797300" y="6331853"/>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159653</xdr:rowOff>
    </xdr:from>
    <xdr:to>
      <xdr:col>19</xdr:col>
      <xdr:colOff>177800</xdr:colOff>
      <xdr:row>37</xdr:row>
      <xdr:rowOff>4009</xdr:rowOff>
    </xdr:to>
    <xdr:cxnSp macro="">
      <xdr:nvCxnSpPr>
        <xdr:cNvPr id="66" name="直線コネクタ 65"/>
        <xdr:cNvCxnSpPr/>
      </xdr:nvCxnSpPr>
      <xdr:spPr>
        <a:xfrm flipV="1">
          <a:off x="2908300" y="633185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4009</xdr:rowOff>
    </xdr:from>
    <xdr:to>
      <xdr:col>15</xdr:col>
      <xdr:colOff>50800</xdr:colOff>
      <xdr:row>37</xdr:row>
      <xdr:rowOff>23277</xdr:rowOff>
    </xdr:to>
    <xdr:cxnSp macro="">
      <xdr:nvCxnSpPr>
        <xdr:cNvPr id="69" name="直線コネクタ 68"/>
        <xdr:cNvCxnSpPr/>
      </xdr:nvCxnSpPr>
      <xdr:spPr>
        <a:xfrm flipV="1">
          <a:off x="2019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23277</xdr:rowOff>
    </xdr:from>
    <xdr:to>
      <xdr:col>10</xdr:col>
      <xdr:colOff>114300</xdr:colOff>
      <xdr:row>37</xdr:row>
      <xdr:rowOff>78958</xdr:rowOff>
    </xdr:to>
    <xdr:cxnSp macro="">
      <xdr:nvCxnSpPr>
        <xdr:cNvPr id="72" name="直線コネクタ 71"/>
        <xdr:cNvCxnSpPr/>
      </xdr:nvCxnSpPr>
      <xdr:spPr>
        <a:xfrm flipV="1">
          <a:off x="1130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122275</xdr:rowOff>
    </xdr:from>
    <xdr:to>
      <xdr:col>24</xdr:col>
      <xdr:colOff>114300</xdr:colOff>
      <xdr:row>37</xdr:row>
      <xdr:rowOff>52425</xdr:rowOff>
    </xdr:to>
    <xdr:sp macro="" textlink="">
      <xdr:nvSpPr>
        <xdr:cNvPr id="82" name="楕円 81"/>
        <xdr:cNvSpPr/>
      </xdr:nvSpPr>
      <xdr:spPr>
        <a:xfrm>
          <a:off x="4584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100702</xdr:rowOff>
    </xdr:from>
    <xdr:ext cx="534377" cy="259045"/>
    <xdr:sp macro="" textlink="">
      <xdr:nvSpPr>
        <xdr:cNvPr id="83" name="人件費該当値テキスト"/>
        <xdr:cNvSpPr txBox="1"/>
      </xdr:nvSpPr>
      <xdr:spPr>
        <a:xfrm>
          <a:off x="4686300"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108853</xdr:rowOff>
    </xdr:from>
    <xdr:to>
      <xdr:col>20</xdr:col>
      <xdr:colOff>38100</xdr:colOff>
      <xdr:row>37</xdr:row>
      <xdr:rowOff>39003</xdr:rowOff>
    </xdr:to>
    <xdr:sp macro="" textlink="">
      <xdr:nvSpPr>
        <xdr:cNvPr id="84" name="楕円 83"/>
        <xdr:cNvSpPr/>
      </xdr:nvSpPr>
      <xdr:spPr>
        <a:xfrm>
          <a:off x="37465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30130</xdr:rowOff>
    </xdr:from>
    <xdr:ext cx="534377" cy="259045"/>
    <xdr:sp macro="" textlink="">
      <xdr:nvSpPr>
        <xdr:cNvPr id="85" name="テキスト ボックス 84"/>
        <xdr:cNvSpPr txBox="1"/>
      </xdr:nvSpPr>
      <xdr:spPr>
        <a:xfrm>
          <a:off x="3530111" y="63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124659</xdr:rowOff>
    </xdr:from>
    <xdr:to>
      <xdr:col>15</xdr:col>
      <xdr:colOff>101600</xdr:colOff>
      <xdr:row>37</xdr:row>
      <xdr:rowOff>54809</xdr:rowOff>
    </xdr:to>
    <xdr:sp macro="" textlink="">
      <xdr:nvSpPr>
        <xdr:cNvPr id="86" name="楕円 85"/>
        <xdr:cNvSpPr/>
      </xdr:nvSpPr>
      <xdr:spPr>
        <a:xfrm>
          <a:off x="2857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45936</xdr:rowOff>
    </xdr:from>
    <xdr:ext cx="534377" cy="259045"/>
    <xdr:sp macro="" textlink="">
      <xdr:nvSpPr>
        <xdr:cNvPr id="87" name="テキスト ボックス 86"/>
        <xdr:cNvSpPr txBox="1"/>
      </xdr:nvSpPr>
      <xdr:spPr>
        <a:xfrm>
          <a:off x="2641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143927</xdr:rowOff>
    </xdr:from>
    <xdr:to>
      <xdr:col>10</xdr:col>
      <xdr:colOff>165100</xdr:colOff>
      <xdr:row>37</xdr:row>
      <xdr:rowOff>74077</xdr:rowOff>
    </xdr:to>
    <xdr:sp macro="" textlink="">
      <xdr:nvSpPr>
        <xdr:cNvPr id="88" name="楕円 87"/>
        <xdr:cNvSpPr/>
      </xdr:nvSpPr>
      <xdr:spPr>
        <a:xfrm>
          <a:off x="1968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65204</xdr:rowOff>
    </xdr:from>
    <xdr:ext cx="534377" cy="259045"/>
    <xdr:sp macro="" textlink="">
      <xdr:nvSpPr>
        <xdr:cNvPr id="89" name="テキスト ボックス 88"/>
        <xdr:cNvSpPr txBox="1"/>
      </xdr:nvSpPr>
      <xdr:spPr>
        <a:xfrm>
          <a:off x="1752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28158</xdr:rowOff>
    </xdr:from>
    <xdr:to>
      <xdr:col>6</xdr:col>
      <xdr:colOff>38100</xdr:colOff>
      <xdr:row>37</xdr:row>
      <xdr:rowOff>129758</xdr:rowOff>
    </xdr:to>
    <xdr:sp macro="" textlink="">
      <xdr:nvSpPr>
        <xdr:cNvPr id="90" name="楕円 89"/>
        <xdr:cNvSpPr/>
      </xdr:nvSpPr>
      <xdr:spPr>
        <a:xfrm>
          <a:off x="1079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120885</xdr:rowOff>
    </xdr:from>
    <xdr:ext cx="534377" cy="259045"/>
    <xdr:sp macro="" textlink="">
      <xdr:nvSpPr>
        <xdr:cNvPr id="91" name="テキスト ボックス 90"/>
        <xdr:cNvSpPr txBox="1"/>
      </xdr:nvSpPr>
      <xdr:spPr>
        <a:xfrm>
          <a:off x="863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38071</xdr:rowOff>
    </xdr:from>
    <xdr:to>
      <xdr:col>24</xdr:col>
      <xdr:colOff>63500</xdr:colOff>
      <xdr:row>55</xdr:row>
      <xdr:rowOff>151783</xdr:rowOff>
    </xdr:to>
    <xdr:cxnSp macro="">
      <xdr:nvCxnSpPr>
        <xdr:cNvPr id="123" name="直線コネクタ 122"/>
        <xdr:cNvCxnSpPr/>
      </xdr:nvCxnSpPr>
      <xdr:spPr>
        <a:xfrm>
          <a:off x="3797300" y="9467821"/>
          <a:ext cx="8382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38071</xdr:rowOff>
    </xdr:from>
    <xdr:to>
      <xdr:col>19</xdr:col>
      <xdr:colOff>177800</xdr:colOff>
      <xdr:row>55</xdr:row>
      <xdr:rowOff>65699</xdr:rowOff>
    </xdr:to>
    <xdr:cxnSp macro="">
      <xdr:nvCxnSpPr>
        <xdr:cNvPr id="126" name="直線コネクタ 125"/>
        <xdr:cNvCxnSpPr/>
      </xdr:nvCxnSpPr>
      <xdr:spPr>
        <a:xfrm flipV="1">
          <a:off x="2908300" y="9467821"/>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38985</xdr:rowOff>
    </xdr:from>
    <xdr:to>
      <xdr:col>15</xdr:col>
      <xdr:colOff>50800</xdr:colOff>
      <xdr:row>55</xdr:row>
      <xdr:rowOff>65699</xdr:rowOff>
    </xdr:to>
    <xdr:cxnSp macro="">
      <xdr:nvCxnSpPr>
        <xdr:cNvPr id="129" name="直線コネクタ 128"/>
        <xdr:cNvCxnSpPr/>
      </xdr:nvCxnSpPr>
      <xdr:spPr>
        <a:xfrm>
          <a:off x="2019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28797</xdr:rowOff>
    </xdr:from>
    <xdr:to>
      <xdr:col>10</xdr:col>
      <xdr:colOff>114300</xdr:colOff>
      <xdr:row>52</xdr:row>
      <xdr:rowOff>38985</xdr:rowOff>
    </xdr:to>
    <xdr:cxnSp macro="">
      <xdr:nvCxnSpPr>
        <xdr:cNvPr id="132" name="直線コネクタ 131"/>
        <xdr:cNvCxnSpPr/>
      </xdr:nvCxnSpPr>
      <xdr:spPr>
        <a:xfrm>
          <a:off x="1130300" y="8772747"/>
          <a:ext cx="889000" cy="18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100983</xdr:rowOff>
    </xdr:from>
    <xdr:to>
      <xdr:col>24</xdr:col>
      <xdr:colOff>114300</xdr:colOff>
      <xdr:row>56</xdr:row>
      <xdr:rowOff>31133</xdr:rowOff>
    </xdr:to>
    <xdr:sp macro="" textlink="">
      <xdr:nvSpPr>
        <xdr:cNvPr id="142" name="楕円 141"/>
        <xdr:cNvSpPr/>
      </xdr:nvSpPr>
      <xdr:spPr>
        <a:xfrm>
          <a:off x="4584700" y="95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123860</xdr:rowOff>
    </xdr:from>
    <xdr:ext cx="534377" cy="259045"/>
    <xdr:sp macro="" textlink="">
      <xdr:nvSpPr>
        <xdr:cNvPr id="143" name="物件費該当値テキスト"/>
        <xdr:cNvSpPr txBox="1"/>
      </xdr:nvSpPr>
      <xdr:spPr>
        <a:xfrm>
          <a:off x="4686300" y="93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158721</xdr:rowOff>
    </xdr:from>
    <xdr:to>
      <xdr:col>20</xdr:col>
      <xdr:colOff>38100</xdr:colOff>
      <xdr:row>55</xdr:row>
      <xdr:rowOff>88871</xdr:rowOff>
    </xdr:to>
    <xdr:sp macro="" textlink="">
      <xdr:nvSpPr>
        <xdr:cNvPr id="144" name="楕円 143"/>
        <xdr:cNvSpPr/>
      </xdr:nvSpPr>
      <xdr:spPr>
        <a:xfrm>
          <a:off x="37465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105398</xdr:rowOff>
    </xdr:from>
    <xdr:ext cx="534377" cy="259045"/>
    <xdr:sp macro="" textlink="">
      <xdr:nvSpPr>
        <xdr:cNvPr id="145" name="テキスト ボックス 144"/>
        <xdr:cNvSpPr txBox="1"/>
      </xdr:nvSpPr>
      <xdr:spPr>
        <a:xfrm>
          <a:off x="3530111" y="91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14899</xdr:rowOff>
    </xdr:from>
    <xdr:to>
      <xdr:col>15</xdr:col>
      <xdr:colOff>101600</xdr:colOff>
      <xdr:row>55</xdr:row>
      <xdr:rowOff>116499</xdr:rowOff>
    </xdr:to>
    <xdr:sp macro="" textlink="">
      <xdr:nvSpPr>
        <xdr:cNvPr id="146" name="楕円 145"/>
        <xdr:cNvSpPr/>
      </xdr:nvSpPr>
      <xdr:spPr>
        <a:xfrm>
          <a:off x="2857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133026</xdr:rowOff>
    </xdr:from>
    <xdr:ext cx="534377" cy="259045"/>
    <xdr:sp macro="" textlink="">
      <xdr:nvSpPr>
        <xdr:cNvPr id="147" name="テキスト ボックス 146"/>
        <xdr:cNvSpPr txBox="1"/>
      </xdr:nvSpPr>
      <xdr:spPr>
        <a:xfrm>
          <a:off x="2641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159635</xdr:rowOff>
    </xdr:from>
    <xdr:to>
      <xdr:col>10</xdr:col>
      <xdr:colOff>165100</xdr:colOff>
      <xdr:row>52</xdr:row>
      <xdr:rowOff>89785</xdr:rowOff>
    </xdr:to>
    <xdr:sp macro="" textlink="">
      <xdr:nvSpPr>
        <xdr:cNvPr id="148" name="楕円 147"/>
        <xdr:cNvSpPr/>
      </xdr:nvSpPr>
      <xdr:spPr>
        <a:xfrm>
          <a:off x="1968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106312</xdr:rowOff>
    </xdr:from>
    <xdr:ext cx="534377" cy="259045"/>
    <xdr:sp macro="" textlink="">
      <xdr:nvSpPr>
        <xdr:cNvPr id="149" name="テキスト ボックス 148"/>
        <xdr:cNvSpPr txBox="1"/>
      </xdr:nvSpPr>
      <xdr:spPr>
        <a:xfrm>
          <a:off x="1752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149447</xdr:rowOff>
    </xdr:from>
    <xdr:to>
      <xdr:col>6</xdr:col>
      <xdr:colOff>38100</xdr:colOff>
      <xdr:row>51</xdr:row>
      <xdr:rowOff>79597</xdr:rowOff>
    </xdr:to>
    <xdr:sp macro="" textlink="">
      <xdr:nvSpPr>
        <xdr:cNvPr id="150" name="楕円 149"/>
        <xdr:cNvSpPr/>
      </xdr:nvSpPr>
      <xdr:spPr>
        <a:xfrm>
          <a:off x="1079500" y="8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96124</xdr:rowOff>
    </xdr:from>
    <xdr:ext cx="534377" cy="259045"/>
    <xdr:sp macro="" textlink="">
      <xdr:nvSpPr>
        <xdr:cNvPr id="151" name="テキスト ボックス 150"/>
        <xdr:cNvSpPr txBox="1"/>
      </xdr:nvSpPr>
      <xdr:spPr>
        <a:xfrm>
          <a:off x="863111" y="84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121549</xdr:rowOff>
    </xdr:from>
    <xdr:to>
      <xdr:col>24</xdr:col>
      <xdr:colOff>63500</xdr:colOff>
      <xdr:row>77</xdr:row>
      <xdr:rowOff>141026</xdr:rowOff>
    </xdr:to>
    <xdr:cxnSp macro="">
      <xdr:nvCxnSpPr>
        <xdr:cNvPr id="178" name="直線コネクタ 177"/>
        <xdr:cNvCxnSpPr/>
      </xdr:nvCxnSpPr>
      <xdr:spPr>
        <a:xfrm>
          <a:off x="3797300" y="13323199"/>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94255</xdr:rowOff>
    </xdr:from>
    <xdr:to>
      <xdr:col>19</xdr:col>
      <xdr:colOff>177800</xdr:colOff>
      <xdr:row>77</xdr:row>
      <xdr:rowOff>121549</xdr:rowOff>
    </xdr:to>
    <xdr:cxnSp macro="">
      <xdr:nvCxnSpPr>
        <xdr:cNvPr id="181" name="直線コネクタ 180"/>
        <xdr:cNvCxnSpPr/>
      </xdr:nvCxnSpPr>
      <xdr:spPr>
        <a:xfrm>
          <a:off x="2908300" y="1329590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94255</xdr:rowOff>
    </xdr:from>
    <xdr:to>
      <xdr:col>15</xdr:col>
      <xdr:colOff>50800</xdr:colOff>
      <xdr:row>77</xdr:row>
      <xdr:rowOff>138740</xdr:rowOff>
    </xdr:to>
    <xdr:cxnSp macro="">
      <xdr:nvCxnSpPr>
        <xdr:cNvPr id="184" name="直線コネクタ 183"/>
        <xdr:cNvCxnSpPr/>
      </xdr:nvCxnSpPr>
      <xdr:spPr>
        <a:xfrm flipV="1">
          <a:off x="2019300" y="13295905"/>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138740</xdr:rowOff>
    </xdr:from>
    <xdr:to>
      <xdr:col>10</xdr:col>
      <xdr:colOff>114300</xdr:colOff>
      <xdr:row>77</xdr:row>
      <xdr:rowOff>149301</xdr:rowOff>
    </xdr:to>
    <xdr:cxnSp macro="">
      <xdr:nvCxnSpPr>
        <xdr:cNvPr id="187" name="直線コネクタ 186"/>
        <xdr:cNvCxnSpPr/>
      </xdr:nvCxnSpPr>
      <xdr:spPr>
        <a:xfrm flipV="1">
          <a:off x="1130300" y="13340390"/>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97" name="楕円 196"/>
        <xdr:cNvSpPr/>
      </xdr:nvSpPr>
      <xdr:spPr>
        <a:xfrm>
          <a:off x="45847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5153</xdr:rowOff>
    </xdr:from>
    <xdr:ext cx="469744" cy="259045"/>
    <xdr:sp macro="" textlink="">
      <xdr:nvSpPr>
        <xdr:cNvPr id="198" name="維持補修費該当値テキスト"/>
        <xdr:cNvSpPr txBox="1"/>
      </xdr:nvSpPr>
      <xdr:spPr>
        <a:xfrm>
          <a:off x="4686300" y="132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70749</xdr:rowOff>
    </xdr:from>
    <xdr:to>
      <xdr:col>20</xdr:col>
      <xdr:colOff>38100</xdr:colOff>
      <xdr:row>78</xdr:row>
      <xdr:rowOff>899</xdr:rowOff>
    </xdr:to>
    <xdr:sp macro="" textlink="">
      <xdr:nvSpPr>
        <xdr:cNvPr id="199" name="楕円 198"/>
        <xdr:cNvSpPr/>
      </xdr:nvSpPr>
      <xdr:spPr>
        <a:xfrm>
          <a:off x="3746500" y="132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163476</xdr:rowOff>
    </xdr:from>
    <xdr:ext cx="469744" cy="259045"/>
    <xdr:sp macro="" textlink="">
      <xdr:nvSpPr>
        <xdr:cNvPr id="200" name="テキスト ボックス 199"/>
        <xdr:cNvSpPr txBox="1"/>
      </xdr:nvSpPr>
      <xdr:spPr>
        <a:xfrm>
          <a:off x="3562428" y="1336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43455</xdr:rowOff>
    </xdr:from>
    <xdr:to>
      <xdr:col>15</xdr:col>
      <xdr:colOff>101600</xdr:colOff>
      <xdr:row>77</xdr:row>
      <xdr:rowOff>145055</xdr:rowOff>
    </xdr:to>
    <xdr:sp macro="" textlink="">
      <xdr:nvSpPr>
        <xdr:cNvPr id="201" name="楕円 200"/>
        <xdr:cNvSpPr/>
      </xdr:nvSpPr>
      <xdr:spPr>
        <a:xfrm>
          <a:off x="28575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161582</xdr:rowOff>
    </xdr:from>
    <xdr:ext cx="469744" cy="259045"/>
    <xdr:sp macro="" textlink="">
      <xdr:nvSpPr>
        <xdr:cNvPr id="202" name="テキスト ボックス 201"/>
        <xdr:cNvSpPr txBox="1"/>
      </xdr:nvSpPr>
      <xdr:spPr>
        <a:xfrm>
          <a:off x="2673428" y="1302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87940</xdr:rowOff>
    </xdr:from>
    <xdr:to>
      <xdr:col>10</xdr:col>
      <xdr:colOff>165100</xdr:colOff>
      <xdr:row>78</xdr:row>
      <xdr:rowOff>18090</xdr:rowOff>
    </xdr:to>
    <xdr:sp macro="" textlink="">
      <xdr:nvSpPr>
        <xdr:cNvPr id="203" name="楕円 202"/>
        <xdr:cNvSpPr/>
      </xdr:nvSpPr>
      <xdr:spPr>
        <a:xfrm>
          <a:off x="1968500" y="132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9217</xdr:rowOff>
    </xdr:from>
    <xdr:ext cx="469744" cy="259045"/>
    <xdr:sp macro="" textlink="">
      <xdr:nvSpPr>
        <xdr:cNvPr id="204" name="テキスト ボックス 203"/>
        <xdr:cNvSpPr txBox="1"/>
      </xdr:nvSpPr>
      <xdr:spPr>
        <a:xfrm>
          <a:off x="1784428" y="133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98501</xdr:rowOff>
    </xdr:from>
    <xdr:to>
      <xdr:col>6</xdr:col>
      <xdr:colOff>38100</xdr:colOff>
      <xdr:row>78</xdr:row>
      <xdr:rowOff>28651</xdr:rowOff>
    </xdr:to>
    <xdr:sp macro="" textlink="">
      <xdr:nvSpPr>
        <xdr:cNvPr id="205" name="楕円 204"/>
        <xdr:cNvSpPr/>
      </xdr:nvSpPr>
      <xdr:spPr>
        <a:xfrm>
          <a:off x="1079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19778</xdr:rowOff>
    </xdr:from>
    <xdr:ext cx="469744" cy="259045"/>
    <xdr:sp macro="" textlink="">
      <xdr:nvSpPr>
        <xdr:cNvPr id="206" name="テキスト ボックス 205"/>
        <xdr:cNvSpPr txBox="1"/>
      </xdr:nvSpPr>
      <xdr:spPr>
        <a:xfrm>
          <a:off x="895428"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21743</xdr:rowOff>
    </xdr:from>
    <xdr:to>
      <xdr:col>24</xdr:col>
      <xdr:colOff>63500</xdr:colOff>
      <xdr:row>97</xdr:row>
      <xdr:rowOff>46532</xdr:rowOff>
    </xdr:to>
    <xdr:cxnSp macro="">
      <xdr:nvCxnSpPr>
        <xdr:cNvPr id="236" name="直線コネクタ 235"/>
        <xdr:cNvCxnSpPr/>
      </xdr:nvCxnSpPr>
      <xdr:spPr>
        <a:xfrm>
          <a:off x="3797300" y="16652393"/>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21743</xdr:rowOff>
    </xdr:from>
    <xdr:to>
      <xdr:col>19</xdr:col>
      <xdr:colOff>177800</xdr:colOff>
      <xdr:row>97</xdr:row>
      <xdr:rowOff>117590</xdr:rowOff>
    </xdr:to>
    <xdr:cxnSp macro="">
      <xdr:nvCxnSpPr>
        <xdr:cNvPr id="239" name="直線コネクタ 238"/>
        <xdr:cNvCxnSpPr/>
      </xdr:nvCxnSpPr>
      <xdr:spPr>
        <a:xfrm flipV="1">
          <a:off x="2908300" y="16652393"/>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117590</xdr:rowOff>
    </xdr:from>
    <xdr:to>
      <xdr:col>15</xdr:col>
      <xdr:colOff>50800</xdr:colOff>
      <xdr:row>98</xdr:row>
      <xdr:rowOff>37998</xdr:rowOff>
    </xdr:to>
    <xdr:cxnSp macro="">
      <xdr:nvCxnSpPr>
        <xdr:cNvPr id="242" name="直線コネクタ 241"/>
        <xdr:cNvCxnSpPr/>
      </xdr:nvCxnSpPr>
      <xdr:spPr>
        <a:xfrm flipV="1">
          <a:off x="2019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37998</xdr:rowOff>
    </xdr:from>
    <xdr:to>
      <xdr:col>10</xdr:col>
      <xdr:colOff>114300</xdr:colOff>
      <xdr:row>98</xdr:row>
      <xdr:rowOff>102375</xdr:rowOff>
    </xdr:to>
    <xdr:cxnSp macro="">
      <xdr:nvCxnSpPr>
        <xdr:cNvPr id="245" name="直線コネクタ 244"/>
        <xdr:cNvCxnSpPr/>
      </xdr:nvCxnSpPr>
      <xdr:spPr>
        <a:xfrm flipV="1">
          <a:off x="1130300" y="16840098"/>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167182</xdr:rowOff>
    </xdr:from>
    <xdr:to>
      <xdr:col>24</xdr:col>
      <xdr:colOff>114300</xdr:colOff>
      <xdr:row>97</xdr:row>
      <xdr:rowOff>97332</xdr:rowOff>
    </xdr:to>
    <xdr:sp macro="" textlink="">
      <xdr:nvSpPr>
        <xdr:cNvPr id="255" name="楕円 254"/>
        <xdr:cNvSpPr/>
      </xdr:nvSpPr>
      <xdr:spPr>
        <a:xfrm>
          <a:off x="4584700" y="1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82109</xdr:rowOff>
    </xdr:from>
    <xdr:ext cx="534377" cy="259045"/>
    <xdr:sp macro="" textlink="">
      <xdr:nvSpPr>
        <xdr:cNvPr id="256" name="扶助費該当値テキスト"/>
        <xdr:cNvSpPr txBox="1"/>
      </xdr:nvSpPr>
      <xdr:spPr>
        <a:xfrm>
          <a:off x="4686300"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142393</xdr:rowOff>
    </xdr:from>
    <xdr:to>
      <xdr:col>20</xdr:col>
      <xdr:colOff>38100</xdr:colOff>
      <xdr:row>97</xdr:row>
      <xdr:rowOff>72543</xdr:rowOff>
    </xdr:to>
    <xdr:sp macro="" textlink="">
      <xdr:nvSpPr>
        <xdr:cNvPr id="257" name="楕円 256"/>
        <xdr:cNvSpPr/>
      </xdr:nvSpPr>
      <xdr:spPr>
        <a:xfrm>
          <a:off x="3746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63670</xdr:rowOff>
    </xdr:from>
    <xdr:ext cx="534377" cy="259045"/>
    <xdr:sp macro="" textlink="">
      <xdr:nvSpPr>
        <xdr:cNvPr id="258" name="テキスト ボックス 257"/>
        <xdr:cNvSpPr txBox="1"/>
      </xdr:nvSpPr>
      <xdr:spPr>
        <a:xfrm>
          <a:off x="3530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66790</xdr:rowOff>
    </xdr:from>
    <xdr:to>
      <xdr:col>15</xdr:col>
      <xdr:colOff>101600</xdr:colOff>
      <xdr:row>97</xdr:row>
      <xdr:rowOff>168390</xdr:rowOff>
    </xdr:to>
    <xdr:sp macro="" textlink="">
      <xdr:nvSpPr>
        <xdr:cNvPr id="259" name="楕円 258"/>
        <xdr:cNvSpPr/>
      </xdr:nvSpPr>
      <xdr:spPr>
        <a:xfrm>
          <a:off x="2857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159517</xdr:rowOff>
    </xdr:from>
    <xdr:ext cx="534377" cy="259045"/>
    <xdr:sp macro="" textlink="">
      <xdr:nvSpPr>
        <xdr:cNvPr id="260" name="テキスト ボックス 259"/>
        <xdr:cNvSpPr txBox="1"/>
      </xdr:nvSpPr>
      <xdr:spPr>
        <a:xfrm>
          <a:off x="2641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158648</xdr:rowOff>
    </xdr:from>
    <xdr:to>
      <xdr:col>10</xdr:col>
      <xdr:colOff>165100</xdr:colOff>
      <xdr:row>98</xdr:row>
      <xdr:rowOff>88798</xdr:rowOff>
    </xdr:to>
    <xdr:sp macro="" textlink="">
      <xdr:nvSpPr>
        <xdr:cNvPr id="261" name="楕円 260"/>
        <xdr:cNvSpPr/>
      </xdr:nvSpPr>
      <xdr:spPr>
        <a:xfrm>
          <a:off x="1968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79925</xdr:rowOff>
    </xdr:from>
    <xdr:ext cx="534377" cy="259045"/>
    <xdr:sp macro="" textlink="">
      <xdr:nvSpPr>
        <xdr:cNvPr id="262" name="テキスト ボックス 261"/>
        <xdr:cNvSpPr txBox="1"/>
      </xdr:nvSpPr>
      <xdr:spPr>
        <a:xfrm>
          <a:off x="1752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51575</xdr:rowOff>
    </xdr:from>
    <xdr:to>
      <xdr:col>6</xdr:col>
      <xdr:colOff>38100</xdr:colOff>
      <xdr:row>98</xdr:row>
      <xdr:rowOff>153175</xdr:rowOff>
    </xdr:to>
    <xdr:sp macro="" textlink="">
      <xdr:nvSpPr>
        <xdr:cNvPr id="263" name="楕円 262"/>
        <xdr:cNvSpPr/>
      </xdr:nvSpPr>
      <xdr:spPr>
        <a:xfrm>
          <a:off x="1079500" y="168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144302</xdr:rowOff>
    </xdr:from>
    <xdr:ext cx="534377" cy="259045"/>
    <xdr:sp macro="" textlink="">
      <xdr:nvSpPr>
        <xdr:cNvPr id="264" name="テキスト ボックス 263"/>
        <xdr:cNvSpPr txBox="1"/>
      </xdr:nvSpPr>
      <xdr:spPr>
        <a:xfrm>
          <a:off x="863111" y="16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24524</xdr:rowOff>
    </xdr:from>
    <xdr:to>
      <xdr:col>55</xdr:col>
      <xdr:colOff>0</xdr:colOff>
      <xdr:row>37</xdr:row>
      <xdr:rowOff>71234</xdr:rowOff>
    </xdr:to>
    <xdr:cxnSp macro="">
      <xdr:nvCxnSpPr>
        <xdr:cNvPr id="294" name="直線コネクタ 293"/>
        <xdr:cNvCxnSpPr/>
      </xdr:nvCxnSpPr>
      <xdr:spPr>
        <a:xfrm flipV="1">
          <a:off x="9639300" y="6368174"/>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138347</xdr:rowOff>
    </xdr:from>
    <xdr:to>
      <xdr:col>50</xdr:col>
      <xdr:colOff>114300</xdr:colOff>
      <xdr:row>37</xdr:row>
      <xdr:rowOff>71234</xdr:rowOff>
    </xdr:to>
    <xdr:cxnSp macro="">
      <xdr:nvCxnSpPr>
        <xdr:cNvPr id="297" name="直線コネクタ 296"/>
        <xdr:cNvCxnSpPr/>
      </xdr:nvCxnSpPr>
      <xdr:spPr>
        <a:xfrm>
          <a:off x="8750300" y="6310547"/>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138347</xdr:rowOff>
    </xdr:from>
    <xdr:to>
      <xdr:col>45</xdr:col>
      <xdr:colOff>177800</xdr:colOff>
      <xdr:row>37</xdr:row>
      <xdr:rowOff>45403</xdr:rowOff>
    </xdr:to>
    <xdr:cxnSp macro="">
      <xdr:nvCxnSpPr>
        <xdr:cNvPr id="300" name="直線コネクタ 299"/>
        <xdr:cNvCxnSpPr/>
      </xdr:nvCxnSpPr>
      <xdr:spPr>
        <a:xfrm flipV="1">
          <a:off x="7861300" y="6310547"/>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02" name="テキスト ボックス 301"/>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45403</xdr:rowOff>
    </xdr:from>
    <xdr:to>
      <xdr:col>41</xdr:col>
      <xdr:colOff>50800</xdr:colOff>
      <xdr:row>37</xdr:row>
      <xdr:rowOff>59747</xdr:rowOff>
    </xdr:to>
    <xdr:cxnSp macro="">
      <xdr:nvCxnSpPr>
        <xdr:cNvPr id="303" name="直線コネクタ 302"/>
        <xdr:cNvCxnSpPr/>
      </xdr:nvCxnSpPr>
      <xdr:spPr>
        <a:xfrm flipV="1">
          <a:off x="6972300" y="6389053"/>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145174</xdr:rowOff>
    </xdr:from>
    <xdr:to>
      <xdr:col>55</xdr:col>
      <xdr:colOff>50800</xdr:colOff>
      <xdr:row>37</xdr:row>
      <xdr:rowOff>75324</xdr:rowOff>
    </xdr:to>
    <xdr:sp macro="" textlink="">
      <xdr:nvSpPr>
        <xdr:cNvPr id="313" name="楕円 312"/>
        <xdr:cNvSpPr/>
      </xdr:nvSpPr>
      <xdr:spPr>
        <a:xfrm>
          <a:off x="104267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123601</xdr:rowOff>
    </xdr:from>
    <xdr:ext cx="534377" cy="259045"/>
    <xdr:sp macro="" textlink="">
      <xdr:nvSpPr>
        <xdr:cNvPr id="314" name="補助費等該当値テキスト"/>
        <xdr:cNvSpPr txBox="1"/>
      </xdr:nvSpPr>
      <xdr:spPr>
        <a:xfrm>
          <a:off x="10528300" y="62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20434</xdr:rowOff>
    </xdr:from>
    <xdr:to>
      <xdr:col>50</xdr:col>
      <xdr:colOff>165100</xdr:colOff>
      <xdr:row>37</xdr:row>
      <xdr:rowOff>122034</xdr:rowOff>
    </xdr:to>
    <xdr:sp macro="" textlink="">
      <xdr:nvSpPr>
        <xdr:cNvPr id="315" name="楕円 314"/>
        <xdr:cNvSpPr/>
      </xdr:nvSpPr>
      <xdr:spPr>
        <a:xfrm>
          <a:off x="9588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113161</xdr:rowOff>
    </xdr:from>
    <xdr:ext cx="534377" cy="259045"/>
    <xdr:sp macro="" textlink="">
      <xdr:nvSpPr>
        <xdr:cNvPr id="316" name="テキスト ボックス 315"/>
        <xdr:cNvSpPr txBox="1"/>
      </xdr:nvSpPr>
      <xdr:spPr>
        <a:xfrm>
          <a:off x="9372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87547</xdr:rowOff>
    </xdr:from>
    <xdr:to>
      <xdr:col>46</xdr:col>
      <xdr:colOff>38100</xdr:colOff>
      <xdr:row>37</xdr:row>
      <xdr:rowOff>17697</xdr:rowOff>
    </xdr:to>
    <xdr:sp macro="" textlink="">
      <xdr:nvSpPr>
        <xdr:cNvPr id="317" name="楕円 316"/>
        <xdr:cNvSpPr/>
      </xdr:nvSpPr>
      <xdr:spPr>
        <a:xfrm>
          <a:off x="8699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34224</xdr:rowOff>
    </xdr:from>
    <xdr:ext cx="534377" cy="259045"/>
    <xdr:sp macro="" textlink="">
      <xdr:nvSpPr>
        <xdr:cNvPr id="318" name="テキスト ボックス 317"/>
        <xdr:cNvSpPr txBox="1"/>
      </xdr:nvSpPr>
      <xdr:spPr>
        <a:xfrm>
          <a:off x="8483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166053</xdr:rowOff>
    </xdr:from>
    <xdr:to>
      <xdr:col>41</xdr:col>
      <xdr:colOff>101600</xdr:colOff>
      <xdr:row>37</xdr:row>
      <xdr:rowOff>96203</xdr:rowOff>
    </xdr:to>
    <xdr:sp macro="" textlink="">
      <xdr:nvSpPr>
        <xdr:cNvPr id="319" name="楕円 318"/>
        <xdr:cNvSpPr/>
      </xdr:nvSpPr>
      <xdr:spPr>
        <a:xfrm>
          <a:off x="7810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112730</xdr:rowOff>
    </xdr:from>
    <xdr:ext cx="534377" cy="259045"/>
    <xdr:sp macro="" textlink="">
      <xdr:nvSpPr>
        <xdr:cNvPr id="320" name="テキスト ボックス 319"/>
        <xdr:cNvSpPr txBox="1"/>
      </xdr:nvSpPr>
      <xdr:spPr>
        <a:xfrm>
          <a:off x="7594111" y="6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8947</xdr:rowOff>
    </xdr:from>
    <xdr:to>
      <xdr:col>36</xdr:col>
      <xdr:colOff>165100</xdr:colOff>
      <xdr:row>37</xdr:row>
      <xdr:rowOff>110547</xdr:rowOff>
    </xdr:to>
    <xdr:sp macro="" textlink="">
      <xdr:nvSpPr>
        <xdr:cNvPr id="321" name="楕円 320"/>
        <xdr:cNvSpPr/>
      </xdr:nvSpPr>
      <xdr:spPr>
        <a:xfrm>
          <a:off x="6921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127074</xdr:rowOff>
    </xdr:from>
    <xdr:ext cx="534377" cy="259045"/>
    <xdr:sp macro="" textlink="">
      <xdr:nvSpPr>
        <xdr:cNvPr id="322" name="テキスト ボックス 321"/>
        <xdr:cNvSpPr txBox="1"/>
      </xdr:nvSpPr>
      <xdr:spPr>
        <a:xfrm>
          <a:off x="6705111" y="6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56972</xdr:rowOff>
    </xdr:from>
    <xdr:to>
      <xdr:col>55</xdr:col>
      <xdr:colOff>0</xdr:colOff>
      <xdr:row>56</xdr:row>
      <xdr:rowOff>85052</xdr:rowOff>
    </xdr:to>
    <xdr:cxnSp macro="">
      <xdr:nvCxnSpPr>
        <xdr:cNvPr id="351" name="直線コネクタ 350"/>
        <xdr:cNvCxnSpPr/>
      </xdr:nvCxnSpPr>
      <xdr:spPr>
        <a:xfrm flipV="1">
          <a:off x="9639300" y="9486722"/>
          <a:ext cx="8382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52"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59957</xdr:rowOff>
    </xdr:from>
    <xdr:to>
      <xdr:col>50</xdr:col>
      <xdr:colOff>114300</xdr:colOff>
      <xdr:row>56</xdr:row>
      <xdr:rowOff>85052</xdr:rowOff>
    </xdr:to>
    <xdr:cxnSp macro="">
      <xdr:nvCxnSpPr>
        <xdr:cNvPr id="354" name="直線コネクタ 353"/>
        <xdr:cNvCxnSpPr/>
      </xdr:nvCxnSpPr>
      <xdr:spPr>
        <a:xfrm>
          <a:off x="8750300" y="9489707"/>
          <a:ext cx="8890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169532</xdr:rowOff>
    </xdr:from>
    <xdr:to>
      <xdr:col>45</xdr:col>
      <xdr:colOff>177800</xdr:colOff>
      <xdr:row>55</xdr:row>
      <xdr:rowOff>59957</xdr:rowOff>
    </xdr:to>
    <xdr:cxnSp macro="">
      <xdr:nvCxnSpPr>
        <xdr:cNvPr id="357" name="直線コネクタ 356"/>
        <xdr:cNvCxnSpPr/>
      </xdr:nvCxnSpPr>
      <xdr:spPr>
        <a:xfrm>
          <a:off x="7861300" y="9427832"/>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169532</xdr:rowOff>
    </xdr:from>
    <xdr:to>
      <xdr:col>41</xdr:col>
      <xdr:colOff>50800</xdr:colOff>
      <xdr:row>55</xdr:row>
      <xdr:rowOff>27369</xdr:rowOff>
    </xdr:to>
    <xdr:cxnSp macro="">
      <xdr:nvCxnSpPr>
        <xdr:cNvPr id="360" name="直線コネクタ 359"/>
        <xdr:cNvCxnSpPr/>
      </xdr:nvCxnSpPr>
      <xdr:spPr>
        <a:xfrm flipV="1">
          <a:off x="6972300" y="942783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6172</xdr:rowOff>
    </xdr:from>
    <xdr:to>
      <xdr:col>55</xdr:col>
      <xdr:colOff>50800</xdr:colOff>
      <xdr:row>55</xdr:row>
      <xdr:rowOff>107772</xdr:rowOff>
    </xdr:to>
    <xdr:sp macro="" textlink="">
      <xdr:nvSpPr>
        <xdr:cNvPr id="370" name="楕円 369"/>
        <xdr:cNvSpPr/>
      </xdr:nvSpPr>
      <xdr:spPr>
        <a:xfrm>
          <a:off x="10426700" y="9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156049</xdr:rowOff>
    </xdr:from>
    <xdr:ext cx="534377" cy="259045"/>
    <xdr:sp macro="" textlink="">
      <xdr:nvSpPr>
        <xdr:cNvPr id="371" name="普通建設事業費該当値テキスト"/>
        <xdr:cNvSpPr txBox="1"/>
      </xdr:nvSpPr>
      <xdr:spPr>
        <a:xfrm>
          <a:off x="10528300" y="94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34252</xdr:rowOff>
    </xdr:from>
    <xdr:to>
      <xdr:col>50</xdr:col>
      <xdr:colOff>165100</xdr:colOff>
      <xdr:row>56</xdr:row>
      <xdr:rowOff>135852</xdr:rowOff>
    </xdr:to>
    <xdr:sp macro="" textlink="">
      <xdr:nvSpPr>
        <xdr:cNvPr id="372" name="楕円 371"/>
        <xdr:cNvSpPr/>
      </xdr:nvSpPr>
      <xdr:spPr>
        <a:xfrm>
          <a:off x="9588500" y="96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126979</xdr:rowOff>
    </xdr:from>
    <xdr:ext cx="534377" cy="259045"/>
    <xdr:sp macro="" textlink="">
      <xdr:nvSpPr>
        <xdr:cNvPr id="373" name="テキスト ボックス 372"/>
        <xdr:cNvSpPr txBox="1"/>
      </xdr:nvSpPr>
      <xdr:spPr>
        <a:xfrm>
          <a:off x="9372111" y="97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9157</xdr:rowOff>
    </xdr:from>
    <xdr:to>
      <xdr:col>46</xdr:col>
      <xdr:colOff>38100</xdr:colOff>
      <xdr:row>55</xdr:row>
      <xdr:rowOff>110757</xdr:rowOff>
    </xdr:to>
    <xdr:sp macro="" textlink="">
      <xdr:nvSpPr>
        <xdr:cNvPr id="374" name="楕円 373"/>
        <xdr:cNvSpPr/>
      </xdr:nvSpPr>
      <xdr:spPr>
        <a:xfrm>
          <a:off x="8699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101884</xdr:rowOff>
    </xdr:from>
    <xdr:ext cx="534377" cy="259045"/>
    <xdr:sp macro="" textlink="">
      <xdr:nvSpPr>
        <xdr:cNvPr id="375" name="テキスト ボックス 374"/>
        <xdr:cNvSpPr txBox="1"/>
      </xdr:nvSpPr>
      <xdr:spPr>
        <a:xfrm>
          <a:off x="8483111" y="95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118732</xdr:rowOff>
    </xdr:from>
    <xdr:to>
      <xdr:col>41</xdr:col>
      <xdr:colOff>101600</xdr:colOff>
      <xdr:row>55</xdr:row>
      <xdr:rowOff>48882</xdr:rowOff>
    </xdr:to>
    <xdr:sp macro="" textlink="">
      <xdr:nvSpPr>
        <xdr:cNvPr id="376" name="楕円 375"/>
        <xdr:cNvSpPr/>
      </xdr:nvSpPr>
      <xdr:spPr>
        <a:xfrm>
          <a:off x="7810500" y="93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65409</xdr:rowOff>
    </xdr:from>
    <xdr:ext cx="534377" cy="259045"/>
    <xdr:sp macro="" textlink="">
      <xdr:nvSpPr>
        <xdr:cNvPr id="377" name="テキスト ボックス 376"/>
        <xdr:cNvSpPr txBox="1"/>
      </xdr:nvSpPr>
      <xdr:spPr>
        <a:xfrm>
          <a:off x="7594111" y="91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148019</xdr:rowOff>
    </xdr:from>
    <xdr:to>
      <xdr:col>36</xdr:col>
      <xdr:colOff>165100</xdr:colOff>
      <xdr:row>55</xdr:row>
      <xdr:rowOff>78169</xdr:rowOff>
    </xdr:to>
    <xdr:sp macro="" textlink="">
      <xdr:nvSpPr>
        <xdr:cNvPr id="378" name="楕円 377"/>
        <xdr:cNvSpPr/>
      </xdr:nvSpPr>
      <xdr:spPr>
        <a:xfrm>
          <a:off x="6921500" y="94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94696</xdr:rowOff>
    </xdr:from>
    <xdr:ext cx="534377" cy="259045"/>
    <xdr:sp macro="" textlink="">
      <xdr:nvSpPr>
        <xdr:cNvPr id="379" name="テキスト ボックス 378"/>
        <xdr:cNvSpPr txBox="1"/>
      </xdr:nvSpPr>
      <xdr:spPr>
        <a:xfrm>
          <a:off x="6705111" y="91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24919</xdr:rowOff>
    </xdr:from>
    <xdr:to>
      <xdr:col>55</xdr:col>
      <xdr:colOff>0</xdr:colOff>
      <xdr:row>78</xdr:row>
      <xdr:rowOff>98667</xdr:rowOff>
    </xdr:to>
    <xdr:cxnSp macro="">
      <xdr:nvCxnSpPr>
        <xdr:cNvPr id="406" name="直線コネクタ 405"/>
        <xdr:cNvCxnSpPr/>
      </xdr:nvCxnSpPr>
      <xdr:spPr>
        <a:xfrm flipV="1">
          <a:off x="9639300" y="13398019"/>
          <a:ext cx="838200" cy="7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36784</xdr:rowOff>
    </xdr:from>
    <xdr:to>
      <xdr:col>50</xdr:col>
      <xdr:colOff>114300</xdr:colOff>
      <xdr:row>78</xdr:row>
      <xdr:rowOff>98667</xdr:rowOff>
    </xdr:to>
    <xdr:cxnSp macro="">
      <xdr:nvCxnSpPr>
        <xdr:cNvPr id="409" name="直線コネクタ 408"/>
        <xdr:cNvCxnSpPr/>
      </xdr:nvCxnSpPr>
      <xdr:spPr>
        <a:xfrm>
          <a:off x="8750300" y="13066984"/>
          <a:ext cx="889000" cy="40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36784</xdr:rowOff>
    </xdr:from>
    <xdr:to>
      <xdr:col>45</xdr:col>
      <xdr:colOff>177800</xdr:colOff>
      <xdr:row>76</xdr:row>
      <xdr:rowOff>115765</xdr:rowOff>
    </xdr:to>
    <xdr:cxnSp macro="">
      <xdr:nvCxnSpPr>
        <xdr:cNvPr id="412" name="直線コネクタ 411"/>
        <xdr:cNvCxnSpPr/>
      </xdr:nvCxnSpPr>
      <xdr:spPr>
        <a:xfrm flipV="1">
          <a:off x="7861300" y="1306698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145569</xdr:rowOff>
    </xdr:from>
    <xdr:to>
      <xdr:col>55</xdr:col>
      <xdr:colOff>50800</xdr:colOff>
      <xdr:row>78</xdr:row>
      <xdr:rowOff>75719</xdr:rowOff>
    </xdr:to>
    <xdr:sp macro="" textlink="">
      <xdr:nvSpPr>
        <xdr:cNvPr id="422" name="楕円 421"/>
        <xdr:cNvSpPr/>
      </xdr:nvSpPr>
      <xdr:spPr>
        <a:xfrm>
          <a:off x="104267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60496</xdr:rowOff>
    </xdr:from>
    <xdr:ext cx="469744" cy="259045"/>
    <xdr:sp macro="" textlink="">
      <xdr:nvSpPr>
        <xdr:cNvPr id="423" name="普通建設事業費 （ うち新規整備　）該当値テキスト"/>
        <xdr:cNvSpPr txBox="1"/>
      </xdr:nvSpPr>
      <xdr:spPr>
        <a:xfrm>
          <a:off x="10528300" y="1326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47867</xdr:rowOff>
    </xdr:from>
    <xdr:to>
      <xdr:col>50</xdr:col>
      <xdr:colOff>165100</xdr:colOff>
      <xdr:row>78</xdr:row>
      <xdr:rowOff>149467</xdr:rowOff>
    </xdr:to>
    <xdr:sp macro="" textlink="">
      <xdr:nvSpPr>
        <xdr:cNvPr id="424" name="楕円 423"/>
        <xdr:cNvSpPr/>
      </xdr:nvSpPr>
      <xdr:spPr>
        <a:xfrm>
          <a:off x="9588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140594</xdr:rowOff>
    </xdr:from>
    <xdr:ext cx="469744" cy="259045"/>
    <xdr:sp macro="" textlink="">
      <xdr:nvSpPr>
        <xdr:cNvPr id="425" name="テキスト ボックス 424"/>
        <xdr:cNvSpPr txBox="1"/>
      </xdr:nvSpPr>
      <xdr:spPr>
        <a:xfrm>
          <a:off x="9404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157434</xdr:rowOff>
    </xdr:from>
    <xdr:to>
      <xdr:col>46</xdr:col>
      <xdr:colOff>38100</xdr:colOff>
      <xdr:row>76</xdr:row>
      <xdr:rowOff>87584</xdr:rowOff>
    </xdr:to>
    <xdr:sp macro="" textlink="">
      <xdr:nvSpPr>
        <xdr:cNvPr id="426" name="楕円 425"/>
        <xdr:cNvSpPr/>
      </xdr:nvSpPr>
      <xdr:spPr>
        <a:xfrm>
          <a:off x="8699500" y="130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78711</xdr:rowOff>
    </xdr:from>
    <xdr:ext cx="534377" cy="259045"/>
    <xdr:sp macro="" textlink="">
      <xdr:nvSpPr>
        <xdr:cNvPr id="427" name="テキスト ボックス 426"/>
        <xdr:cNvSpPr txBox="1"/>
      </xdr:nvSpPr>
      <xdr:spPr>
        <a:xfrm>
          <a:off x="8483111" y="131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64965</xdr:rowOff>
    </xdr:from>
    <xdr:to>
      <xdr:col>41</xdr:col>
      <xdr:colOff>101600</xdr:colOff>
      <xdr:row>76</xdr:row>
      <xdr:rowOff>166565</xdr:rowOff>
    </xdr:to>
    <xdr:sp macro="" textlink="">
      <xdr:nvSpPr>
        <xdr:cNvPr id="428" name="楕円 427"/>
        <xdr:cNvSpPr/>
      </xdr:nvSpPr>
      <xdr:spPr>
        <a:xfrm>
          <a:off x="7810500" y="130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157692</xdr:rowOff>
    </xdr:from>
    <xdr:ext cx="534377" cy="259045"/>
    <xdr:sp macro="" textlink="">
      <xdr:nvSpPr>
        <xdr:cNvPr id="429" name="テキスト ボックス 428"/>
        <xdr:cNvSpPr txBox="1"/>
      </xdr:nvSpPr>
      <xdr:spPr>
        <a:xfrm>
          <a:off x="7594111" y="131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84493</xdr:rowOff>
    </xdr:from>
    <xdr:to>
      <xdr:col>55</xdr:col>
      <xdr:colOff>0</xdr:colOff>
      <xdr:row>97</xdr:row>
      <xdr:rowOff>37712</xdr:rowOff>
    </xdr:to>
    <xdr:cxnSp macro="">
      <xdr:nvCxnSpPr>
        <xdr:cNvPr id="460" name="直線コネクタ 459"/>
        <xdr:cNvCxnSpPr/>
      </xdr:nvCxnSpPr>
      <xdr:spPr>
        <a:xfrm flipV="1">
          <a:off x="9639300" y="16543693"/>
          <a:ext cx="8382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37712</xdr:rowOff>
    </xdr:from>
    <xdr:to>
      <xdr:col>50</xdr:col>
      <xdr:colOff>114300</xdr:colOff>
      <xdr:row>97</xdr:row>
      <xdr:rowOff>120955</xdr:rowOff>
    </xdr:to>
    <xdr:cxnSp macro="">
      <xdr:nvCxnSpPr>
        <xdr:cNvPr id="463" name="直線コネクタ 462"/>
        <xdr:cNvCxnSpPr/>
      </xdr:nvCxnSpPr>
      <xdr:spPr>
        <a:xfrm flipV="1">
          <a:off x="8750300" y="16668362"/>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123910</xdr:rowOff>
    </xdr:from>
    <xdr:to>
      <xdr:col>45</xdr:col>
      <xdr:colOff>177800</xdr:colOff>
      <xdr:row>97</xdr:row>
      <xdr:rowOff>120955</xdr:rowOff>
    </xdr:to>
    <xdr:cxnSp macro="">
      <xdr:nvCxnSpPr>
        <xdr:cNvPr id="466" name="直線コネクタ 465"/>
        <xdr:cNvCxnSpPr/>
      </xdr:nvCxnSpPr>
      <xdr:spPr>
        <a:xfrm>
          <a:off x="7861300" y="16583110"/>
          <a:ext cx="889000" cy="1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33693</xdr:rowOff>
    </xdr:from>
    <xdr:to>
      <xdr:col>55</xdr:col>
      <xdr:colOff>50800</xdr:colOff>
      <xdr:row>96</xdr:row>
      <xdr:rowOff>135293</xdr:rowOff>
    </xdr:to>
    <xdr:sp macro="" textlink="">
      <xdr:nvSpPr>
        <xdr:cNvPr id="476" name="楕円 475"/>
        <xdr:cNvSpPr/>
      </xdr:nvSpPr>
      <xdr:spPr>
        <a:xfrm>
          <a:off x="104267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12120</xdr:rowOff>
    </xdr:from>
    <xdr:ext cx="534377" cy="259045"/>
    <xdr:sp macro="" textlink="">
      <xdr:nvSpPr>
        <xdr:cNvPr id="477" name="普通建設事業費 （ うち更新整備　）該当値テキスト"/>
        <xdr:cNvSpPr txBox="1"/>
      </xdr:nvSpPr>
      <xdr:spPr>
        <a:xfrm>
          <a:off x="10528300" y="164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158362</xdr:rowOff>
    </xdr:from>
    <xdr:to>
      <xdr:col>50</xdr:col>
      <xdr:colOff>165100</xdr:colOff>
      <xdr:row>97</xdr:row>
      <xdr:rowOff>88512</xdr:rowOff>
    </xdr:to>
    <xdr:sp macro="" textlink="">
      <xdr:nvSpPr>
        <xdr:cNvPr id="478" name="楕円 477"/>
        <xdr:cNvSpPr/>
      </xdr:nvSpPr>
      <xdr:spPr>
        <a:xfrm>
          <a:off x="95885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79639</xdr:rowOff>
    </xdr:from>
    <xdr:ext cx="534377" cy="259045"/>
    <xdr:sp macro="" textlink="">
      <xdr:nvSpPr>
        <xdr:cNvPr id="479" name="テキスト ボックス 478"/>
        <xdr:cNvSpPr txBox="1"/>
      </xdr:nvSpPr>
      <xdr:spPr>
        <a:xfrm>
          <a:off x="9372111" y="167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70155</xdr:rowOff>
    </xdr:from>
    <xdr:to>
      <xdr:col>46</xdr:col>
      <xdr:colOff>38100</xdr:colOff>
      <xdr:row>98</xdr:row>
      <xdr:rowOff>305</xdr:rowOff>
    </xdr:to>
    <xdr:sp macro="" textlink="">
      <xdr:nvSpPr>
        <xdr:cNvPr id="480" name="楕円 479"/>
        <xdr:cNvSpPr/>
      </xdr:nvSpPr>
      <xdr:spPr>
        <a:xfrm>
          <a:off x="869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162882</xdr:rowOff>
    </xdr:from>
    <xdr:ext cx="534377" cy="259045"/>
    <xdr:sp macro="" textlink="">
      <xdr:nvSpPr>
        <xdr:cNvPr id="481" name="テキスト ボックス 480"/>
        <xdr:cNvSpPr txBox="1"/>
      </xdr:nvSpPr>
      <xdr:spPr>
        <a:xfrm>
          <a:off x="848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73110</xdr:rowOff>
    </xdr:from>
    <xdr:to>
      <xdr:col>41</xdr:col>
      <xdr:colOff>101600</xdr:colOff>
      <xdr:row>97</xdr:row>
      <xdr:rowOff>3260</xdr:rowOff>
    </xdr:to>
    <xdr:sp macro="" textlink="">
      <xdr:nvSpPr>
        <xdr:cNvPr id="482" name="楕円 481"/>
        <xdr:cNvSpPr/>
      </xdr:nvSpPr>
      <xdr:spPr>
        <a:xfrm>
          <a:off x="78105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19787</xdr:rowOff>
    </xdr:from>
    <xdr:ext cx="534377" cy="259045"/>
    <xdr:sp macro="" textlink="">
      <xdr:nvSpPr>
        <xdr:cNvPr id="483" name="テキスト ボックス 482"/>
        <xdr:cNvSpPr txBox="1"/>
      </xdr:nvSpPr>
      <xdr:spPr>
        <a:xfrm>
          <a:off x="7594111" y="163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49815</xdr:rowOff>
    </xdr:from>
    <xdr:to>
      <xdr:col>85</xdr:col>
      <xdr:colOff>127000</xdr:colOff>
      <xdr:row>38</xdr:row>
      <xdr:rowOff>138237</xdr:rowOff>
    </xdr:to>
    <xdr:cxnSp macro="">
      <xdr:nvCxnSpPr>
        <xdr:cNvPr id="510" name="直線コネクタ 509"/>
        <xdr:cNvCxnSpPr/>
      </xdr:nvCxnSpPr>
      <xdr:spPr>
        <a:xfrm>
          <a:off x="15481300" y="6564915"/>
          <a:ext cx="8382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145552</xdr:rowOff>
    </xdr:from>
    <xdr:to>
      <xdr:col>81</xdr:col>
      <xdr:colOff>50800</xdr:colOff>
      <xdr:row>38</xdr:row>
      <xdr:rowOff>49815</xdr:rowOff>
    </xdr:to>
    <xdr:cxnSp macro="">
      <xdr:nvCxnSpPr>
        <xdr:cNvPr id="513" name="直線コネクタ 512"/>
        <xdr:cNvCxnSpPr/>
      </xdr:nvCxnSpPr>
      <xdr:spPr>
        <a:xfrm>
          <a:off x="14592300" y="6489202"/>
          <a:ext cx="889000" cy="7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163931</xdr:rowOff>
    </xdr:from>
    <xdr:to>
      <xdr:col>76</xdr:col>
      <xdr:colOff>114300</xdr:colOff>
      <xdr:row>37</xdr:row>
      <xdr:rowOff>145552</xdr:rowOff>
    </xdr:to>
    <xdr:cxnSp macro="">
      <xdr:nvCxnSpPr>
        <xdr:cNvPr id="516" name="直線コネクタ 515"/>
        <xdr:cNvCxnSpPr/>
      </xdr:nvCxnSpPr>
      <xdr:spPr>
        <a:xfrm>
          <a:off x="13703300" y="6336131"/>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163931</xdr:rowOff>
    </xdr:from>
    <xdr:to>
      <xdr:col>71</xdr:col>
      <xdr:colOff>177800</xdr:colOff>
      <xdr:row>36</xdr:row>
      <xdr:rowOff>165395</xdr:rowOff>
    </xdr:to>
    <xdr:cxnSp macro="">
      <xdr:nvCxnSpPr>
        <xdr:cNvPr id="519" name="直線コネクタ 518"/>
        <xdr:cNvCxnSpPr/>
      </xdr:nvCxnSpPr>
      <xdr:spPr>
        <a:xfrm flipV="1">
          <a:off x="12814300" y="633613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87437</xdr:rowOff>
    </xdr:from>
    <xdr:to>
      <xdr:col>85</xdr:col>
      <xdr:colOff>177800</xdr:colOff>
      <xdr:row>39</xdr:row>
      <xdr:rowOff>17587</xdr:rowOff>
    </xdr:to>
    <xdr:sp macro="" textlink="">
      <xdr:nvSpPr>
        <xdr:cNvPr id="529" name="楕円 528"/>
        <xdr:cNvSpPr/>
      </xdr:nvSpPr>
      <xdr:spPr>
        <a:xfrm>
          <a:off x="162687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2364</xdr:rowOff>
    </xdr:from>
    <xdr:ext cx="313932" cy="259045"/>
    <xdr:sp macro="" textlink="">
      <xdr:nvSpPr>
        <xdr:cNvPr id="530" name="災害復旧事業費該当値テキスト"/>
        <xdr:cNvSpPr txBox="1"/>
      </xdr:nvSpPr>
      <xdr:spPr>
        <a:xfrm>
          <a:off x="16370300" y="6517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170465</xdr:rowOff>
    </xdr:from>
    <xdr:to>
      <xdr:col>81</xdr:col>
      <xdr:colOff>101600</xdr:colOff>
      <xdr:row>38</xdr:row>
      <xdr:rowOff>100615</xdr:rowOff>
    </xdr:to>
    <xdr:sp macro="" textlink="">
      <xdr:nvSpPr>
        <xdr:cNvPr id="531" name="楕円 530"/>
        <xdr:cNvSpPr/>
      </xdr:nvSpPr>
      <xdr:spPr>
        <a:xfrm>
          <a:off x="15430500" y="6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91742</xdr:rowOff>
    </xdr:from>
    <xdr:ext cx="378565" cy="259045"/>
    <xdr:sp macro="" textlink="">
      <xdr:nvSpPr>
        <xdr:cNvPr id="532" name="テキスト ボックス 531"/>
        <xdr:cNvSpPr txBox="1"/>
      </xdr:nvSpPr>
      <xdr:spPr>
        <a:xfrm>
          <a:off x="15292017" y="660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94752</xdr:rowOff>
    </xdr:from>
    <xdr:to>
      <xdr:col>76</xdr:col>
      <xdr:colOff>165100</xdr:colOff>
      <xdr:row>38</xdr:row>
      <xdr:rowOff>24902</xdr:rowOff>
    </xdr:to>
    <xdr:sp macro="" textlink="">
      <xdr:nvSpPr>
        <xdr:cNvPr id="533" name="楕円 532"/>
        <xdr:cNvSpPr/>
      </xdr:nvSpPr>
      <xdr:spPr>
        <a:xfrm>
          <a:off x="14541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41429</xdr:rowOff>
    </xdr:from>
    <xdr:ext cx="469744" cy="259045"/>
    <xdr:sp macro="" textlink="">
      <xdr:nvSpPr>
        <xdr:cNvPr id="534" name="テキスト ボックス 533"/>
        <xdr:cNvSpPr txBox="1"/>
      </xdr:nvSpPr>
      <xdr:spPr>
        <a:xfrm>
          <a:off x="14357428"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113131</xdr:rowOff>
    </xdr:from>
    <xdr:to>
      <xdr:col>72</xdr:col>
      <xdr:colOff>38100</xdr:colOff>
      <xdr:row>37</xdr:row>
      <xdr:rowOff>43281</xdr:rowOff>
    </xdr:to>
    <xdr:sp macro="" textlink="">
      <xdr:nvSpPr>
        <xdr:cNvPr id="535" name="楕円 534"/>
        <xdr:cNvSpPr/>
      </xdr:nvSpPr>
      <xdr:spPr>
        <a:xfrm>
          <a:off x="13652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59808</xdr:rowOff>
    </xdr:from>
    <xdr:ext cx="469744" cy="259045"/>
    <xdr:sp macro="" textlink="">
      <xdr:nvSpPr>
        <xdr:cNvPr id="536" name="テキスト ボックス 535"/>
        <xdr:cNvSpPr txBox="1"/>
      </xdr:nvSpPr>
      <xdr:spPr>
        <a:xfrm>
          <a:off x="13468428" y="60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114595</xdr:rowOff>
    </xdr:from>
    <xdr:to>
      <xdr:col>67</xdr:col>
      <xdr:colOff>101600</xdr:colOff>
      <xdr:row>37</xdr:row>
      <xdr:rowOff>44745</xdr:rowOff>
    </xdr:to>
    <xdr:sp macro="" textlink="">
      <xdr:nvSpPr>
        <xdr:cNvPr id="537" name="楕円 536"/>
        <xdr:cNvSpPr/>
      </xdr:nvSpPr>
      <xdr:spPr>
        <a:xfrm>
          <a:off x="12763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61272</xdr:rowOff>
    </xdr:from>
    <xdr:ext cx="469744" cy="259045"/>
    <xdr:sp macro="" textlink="">
      <xdr:nvSpPr>
        <xdr:cNvPr id="538" name="テキスト ボックス 537"/>
        <xdr:cNvSpPr txBox="1"/>
      </xdr:nvSpPr>
      <xdr:spPr>
        <a:xfrm>
          <a:off x="12579428" y="606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159908</xdr:rowOff>
    </xdr:from>
    <xdr:to>
      <xdr:col>85</xdr:col>
      <xdr:colOff>127000</xdr:colOff>
      <xdr:row>75</xdr:row>
      <xdr:rowOff>161189</xdr:rowOff>
    </xdr:to>
    <xdr:cxnSp macro="">
      <xdr:nvCxnSpPr>
        <xdr:cNvPr id="615" name="直線コネクタ 614"/>
        <xdr:cNvCxnSpPr/>
      </xdr:nvCxnSpPr>
      <xdr:spPr>
        <a:xfrm>
          <a:off x="15481300" y="1301865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159908</xdr:rowOff>
    </xdr:from>
    <xdr:to>
      <xdr:col>81</xdr:col>
      <xdr:colOff>50800</xdr:colOff>
      <xdr:row>76</xdr:row>
      <xdr:rowOff>3660</xdr:rowOff>
    </xdr:to>
    <xdr:cxnSp macro="">
      <xdr:nvCxnSpPr>
        <xdr:cNvPr id="618" name="直線コネクタ 617"/>
        <xdr:cNvCxnSpPr/>
      </xdr:nvCxnSpPr>
      <xdr:spPr>
        <a:xfrm flipV="1">
          <a:off x="14592300" y="13018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113914</xdr:rowOff>
    </xdr:from>
    <xdr:to>
      <xdr:col>76</xdr:col>
      <xdr:colOff>114300</xdr:colOff>
      <xdr:row>76</xdr:row>
      <xdr:rowOff>3660</xdr:rowOff>
    </xdr:to>
    <xdr:cxnSp macro="">
      <xdr:nvCxnSpPr>
        <xdr:cNvPr id="621" name="直線コネクタ 620"/>
        <xdr:cNvCxnSpPr/>
      </xdr:nvCxnSpPr>
      <xdr:spPr>
        <a:xfrm>
          <a:off x="13703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91671</xdr:rowOff>
    </xdr:from>
    <xdr:to>
      <xdr:col>71</xdr:col>
      <xdr:colOff>177800</xdr:colOff>
      <xdr:row>75</xdr:row>
      <xdr:rowOff>113914</xdr:rowOff>
    </xdr:to>
    <xdr:cxnSp macro="">
      <xdr:nvCxnSpPr>
        <xdr:cNvPr id="624" name="直線コネクタ 623"/>
        <xdr:cNvCxnSpPr/>
      </xdr:nvCxnSpPr>
      <xdr:spPr>
        <a:xfrm>
          <a:off x="12814300" y="12950421"/>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110389</xdr:rowOff>
    </xdr:from>
    <xdr:to>
      <xdr:col>85</xdr:col>
      <xdr:colOff>177800</xdr:colOff>
      <xdr:row>76</xdr:row>
      <xdr:rowOff>40539</xdr:rowOff>
    </xdr:to>
    <xdr:sp macro="" textlink="">
      <xdr:nvSpPr>
        <xdr:cNvPr id="634" name="楕円 633"/>
        <xdr:cNvSpPr/>
      </xdr:nvSpPr>
      <xdr:spPr>
        <a:xfrm>
          <a:off x="162687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88816</xdr:rowOff>
    </xdr:from>
    <xdr:ext cx="534377" cy="259045"/>
    <xdr:sp macro="" textlink="">
      <xdr:nvSpPr>
        <xdr:cNvPr id="635" name="公債費該当値テキスト"/>
        <xdr:cNvSpPr txBox="1"/>
      </xdr:nvSpPr>
      <xdr:spPr>
        <a:xfrm>
          <a:off x="16370300"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109108</xdr:rowOff>
    </xdr:from>
    <xdr:to>
      <xdr:col>81</xdr:col>
      <xdr:colOff>101600</xdr:colOff>
      <xdr:row>76</xdr:row>
      <xdr:rowOff>39258</xdr:rowOff>
    </xdr:to>
    <xdr:sp macro="" textlink="">
      <xdr:nvSpPr>
        <xdr:cNvPr id="636" name="楕円 635"/>
        <xdr:cNvSpPr/>
      </xdr:nvSpPr>
      <xdr:spPr>
        <a:xfrm>
          <a:off x="154305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30385</xdr:rowOff>
    </xdr:from>
    <xdr:ext cx="534377" cy="259045"/>
    <xdr:sp macro="" textlink="">
      <xdr:nvSpPr>
        <xdr:cNvPr id="637" name="テキスト ボックス 636"/>
        <xdr:cNvSpPr txBox="1"/>
      </xdr:nvSpPr>
      <xdr:spPr>
        <a:xfrm>
          <a:off x="15214111" y="130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124310</xdr:rowOff>
    </xdr:from>
    <xdr:to>
      <xdr:col>76</xdr:col>
      <xdr:colOff>165100</xdr:colOff>
      <xdr:row>76</xdr:row>
      <xdr:rowOff>54460</xdr:rowOff>
    </xdr:to>
    <xdr:sp macro="" textlink="">
      <xdr:nvSpPr>
        <xdr:cNvPr id="638" name="楕円 637"/>
        <xdr:cNvSpPr/>
      </xdr:nvSpPr>
      <xdr:spPr>
        <a:xfrm>
          <a:off x="14541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70987</xdr:rowOff>
    </xdr:from>
    <xdr:ext cx="534377" cy="259045"/>
    <xdr:sp macro="" textlink="">
      <xdr:nvSpPr>
        <xdr:cNvPr id="639" name="テキスト ボックス 638"/>
        <xdr:cNvSpPr txBox="1"/>
      </xdr:nvSpPr>
      <xdr:spPr>
        <a:xfrm>
          <a:off x="14325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63114</xdr:rowOff>
    </xdr:from>
    <xdr:to>
      <xdr:col>72</xdr:col>
      <xdr:colOff>38100</xdr:colOff>
      <xdr:row>75</xdr:row>
      <xdr:rowOff>164714</xdr:rowOff>
    </xdr:to>
    <xdr:sp macro="" textlink="">
      <xdr:nvSpPr>
        <xdr:cNvPr id="640" name="楕円 639"/>
        <xdr:cNvSpPr/>
      </xdr:nvSpPr>
      <xdr:spPr>
        <a:xfrm>
          <a:off x="13652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9791</xdr:rowOff>
    </xdr:from>
    <xdr:ext cx="534377" cy="259045"/>
    <xdr:sp macro="" textlink="">
      <xdr:nvSpPr>
        <xdr:cNvPr id="641" name="テキスト ボックス 640"/>
        <xdr:cNvSpPr txBox="1"/>
      </xdr:nvSpPr>
      <xdr:spPr>
        <a:xfrm>
          <a:off x="13436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40871</xdr:rowOff>
    </xdr:from>
    <xdr:to>
      <xdr:col>67</xdr:col>
      <xdr:colOff>101600</xdr:colOff>
      <xdr:row>75</xdr:row>
      <xdr:rowOff>142471</xdr:rowOff>
    </xdr:to>
    <xdr:sp macro="" textlink="">
      <xdr:nvSpPr>
        <xdr:cNvPr id="642" name="楕円 641"/>
        <xdr:cNvSpPr/>
      </xdr:nvSpPr>
      <xdr:spPr>
        <a:xfrm>
          <a:off x="127635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158998</xdr:rowOff>
    </xdr:from>
    <xdr:ext cx="534377" cy="259045"/>
    <xdr:sp macro="" textlink="">
      <xdr:nvSpPr>
        <xdr:cNvPr id="643" name="テキスト ボックス 642"/>
        <xdr:cNvSpPr txBox="1"/>
      </xdr:nvSpPr>
      <xdr:spPr>
        <a:xfrm>
          <a:off x="12547111" y="12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13170</xdr:rowOff>
    </xdr:from>
    <xdr:to>
      <xdr:col>85</xdr:col>
      <xdr:colOff>127000</xdr:colOff>
      <xdr:row>97</xdr:row>
      <xdr:rowOff>107238</xdr:rowOff>
    </xdr:to>
    <xdr:cxnSp macro="">
      <xdr:nvCxnSpPr>
        <xdr:cNvPr id="672" name="直線コネクタ 671"/>
        <xdr:cNvCxnSpPr/>
      </xdr:nvCxnSpPr>
      <xdr:spPr>
        <a:xfrm flipV="1">
          <a:off x="15481300" y="16300920"/>
          <a:ext cx="838200" cy="4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137871</xdr:rowOff>
    </xdr:from>
    <xdr:to>
      <xdr:col>81</xdr:col>
      <xdr:colOff>50800</xdr:colOff>
      <xdr:row>97</xdr:row>
      <xdr:rowOff>107238</xdr:rowOff>
    </xdr:to>
    <xdr:cxnSp macro="">
      <xdr:nvCxnSpPr>
        <xdr:cNvPr id="675" name="直線コネクタ 674"/>
        <xdr:cNvCxnSpPr/>
      </xdr:nvCxnSpPr>
      <xdr:spPr>
        <a:xfrm>
          <a:off x="14592300" y="1659707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43041</xdr:rowOff>
    </xdr:from>
    <xdr:to>
      <xdr:col>76</xdr:col>
      <xdr:colOff>114300</xdr:colOff>
      <xdr:row>96</xdr:row>
      <xdr:rowOff>137871</xdr:rowOff>
    </xdr:to>
    <xdr:cxnSp macro="">
      <xdr:nvCxnSpPr>
        <xdr:cNvPr id="678" name="直線コネクタ 677"/>
        <xdr:cNvCxnSpPr/>
      </xdr:nvCxnSpPr>
      <xdr:spPr>
        <a:xfrm>
          <a:off x="13703300" y="16159341"/>
          <a:ext cx="889000" cy="4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0" name="テキスト ボックス 679"/>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43041</xdr:rowOff>
    </xdr:from>
    <xdr:to>
      <xdr:col>71</xdr:col>
      <xdr:colOff>177800</xdr:colOff>
      <xdr:row>98</xdr:row>
      <xdr:rowOff>89484</xdr:rowOff>
    </xdr:to>
    <xdr:cxnSp macro="">
      <xdr:nvCxnSpPr>
        <xdr:cNvPr id="681" name="直線コネクタ 680"/>
        <xdr:cNvCxnSpPr/>
      </xdr:nvCxnSpPr>
      <xdr:spPr>
        <a:xfrm flipV="1">
          <a:off x="12814300" y="16159341"/>
          <a:ext cx="889000" cy="7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133820</xdr:rowOff>
    </xdr:from>
    <xdr:to>
      <xdr:col>85</xdr:col>
      <xdr:colOff>177800</xdr:colOff>
      <xdr:row>95</xdr:row>
      <xdr:rowOff>63970</xdr:rowOff>
    </xdr:to>
    <xdr:sp macro="" textlink="">
      <xdr:nvSpPr>
        <xdr:cNvPr id="691" name="楕円 690"/>
        <xdr:cNvSpPr/>
      </xdr:nvSpPr>
      <xdr:spPr>
        <a:xfrm>
          <a:off x="162687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156697</xdr:rowOff>
    </xdr:from>
    <xdr:ext cx="534377" cy="259045"/>
    <xdr:sp macro="" textlink="">
      <xdr:nvSpPr>
        <xdr:cNvPr id="692" name="積立金該当値テキスト"/>
        <xdr:cNvSpPr txBox="1"/>
      </xdr:nvSpPr>
      <xdr:spPr>
        <a:xfrm>
          <a:off x="16370300" y="161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56438</xdr:rowOff>
    </xdr:from>
    <xdr:to>
      <xdr:col>81</xdr:col>
      <xdr:colOff>101600</xdr:colOff>
      <xdr:row>97</xdr:row>
      <xdr:rowOff>158038</xdr:rowOff>
    </xdr:to>
    <xdr:sp macro="" textlink="">
      <xdr:nvSpPr>
        <xdr:cNvPr id="693" name="楕円 692"/>
        <xdr:cNvSpPr/>
      </xdr:nvSpPr>
      <xdr:spPr>
        <a:xfrm>
          <a:off x="15430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149165</xdr:rowOff>
    </xdr:from>
    <xdr:ext cx="469744" cy="259045"/>
    <xdr:sp macro="" textlink="">
      <xdr:nvSpPr>
        <xdr:cNvPr id="694" name="テキスト ボックス 693"/>
        <xdr:cNvSpPr txBox="1"/>
      </xdr:nvSpPr>
      <xdr:spPr>
        <a:xfrm>
          <a:off x="15246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87071</xdr:rowOff>
    </xdr:from>
    <xdr:to>
      <xdr:col>76</xdr:col>
      <xdr:colOff>165100</xdr:colOff>
      <xdr:row>97</xdr:row>
      <xdr:rowOff>17221</xdr:rowOff>
    </xdr:to>
    <xdr:sp macro="" textlink="">
      <xdr:nvSpPr>
        <xdr:cNvPr id="695" name="楕円 694"/>
        <xdr:cNvSpPr/>
      </xdr:nvSpPr>
      <xdr:spPr>
        <a:xfrm>
          <a:off x="14541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8348</xdr:rowOff>
    </xdr:from>
    <xdr:ext cx="534377" cy="259045"/>
    <xdr:sp macro="" textlink="">
      <xdr:nvSpPr>
        <xdr:cNvPr id="696" name="テキスト ボックス 695"/>
        <xdr:cNvSpPr txBox="1"/>
      </xdr:nvSpPr>
      <xdr:spPr>
        <a:xfrm>
          <a:off x="14325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163691</xdr:rowOff>
    </xdr:from>
    <xdr:to>
      <xdr:col>72</xdr:col>
      <xdr:colOff>38100</xdr:colOff>
      <xdr:row>94</xdr:row>
      <xdr:rowOff>93841</xdr:rowOff>
    </xdr:to>
    <xdr:sp macro="" textlink="">
      <xdr:nvSpPr>
        <xdr:cNvPr id="697" name="楕円 696"/>
        <xdr:cNvSpPr/>
      </xdr:nvSpPr>
      <xdr:spPr>
        <a:xfrm>
          <a:off x="13652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110368</xdr:rowOff>
    </xdr:from>
    <xdr:ext cx="534377" cy="259045"/>
    <xdr:sp macro="" textlink="">
      <xdr:nvSpPr>
        <xdr:cNvPr id="698" name="テキスト ボックス 697"/>
        <xdr:cNvSpPr txBox="1"/>
      </xdr:nvSpPr>
      <xdr:spPr>
        <a:xfrm>
          <a:off x="13436111" y="158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38684</xdr:rowOff>
    </xdr:from>
    <xdr:to>
      <xdr:col>67</xdr:col>
      <xdr:colOff>101600</xdr:colOff>
      <xdr:row>98</xdr:row>
      <xdr:rowOff>140284</xdr:rowOff>
    </xdr:to>
    <xdr:sp macro="" textlink="">
      <xdr:nvSpPr>
        <xdr:cNvPr id="699" name="楕円 698"/>
        <xdr:cNvSpPr/>
      </xdr:nvSpPr>
      <xdr:spPr>
        <a:xfrm>
          <a:off x="12763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131411</xdr:rowOff>
    </xdr:from>
    <xdr:ext cx="469744" cy="259045"/>
    <xdr:sp macro="" textlink="">
      <xdr:nvSpPr>
        <xdr:cNvPr id="700" name="テキスト ボックス 699"/>
        <xdr:cNvSpPr txBox="1"/>
      </xdr:nvSpPr>
      <xdr:spPr>
        <a:xfrm>
          <a:off x="12579428" y="169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36957</xdr:rowOff>
    </xdr:from>
    <xdr:to>
      <xdr:col>116</xdr:col>
      <xdr:colOff>63500</xdr:colOff>
      <xdr:row>39</xdr:row>
      <xdr:rowOff>44450</xdr:rowOff>
    </xdr:to>
    <xdr:cxnSp macro="">
      <xdr:nvCxnSpPr>
        <xdr:cNvPr id="729" name="直線コネクタ 728"/>
        <xdr:cNvCxnSpPr/>
      </xdr:nvCxnSpPr>
      <xdr:spPr>
        <a:xfrm flipV="1">
          <a:off x="21323300" y="672350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157607</xdr:rowOff>
    </xdr:from>
    <xdr:to>
      <xdr:col>116</xdr:col>
      <xdr:colOff>114300</xdr:colOff>
      <xdr:row>39</xdr:row>
      <xdr:rowOff>87757</xdr:rowOff>
    </xdr:to>
    <xdr:sp macro="" textlink="">
      <xdr:nvSpPr>
        <xdr:cNvPr id="748" name="楕円 747"/>
        <xdr:cNvSpPr/>
      </xdr:nvSpPr>
      <xdr:spPr>
        <a:xfrm>
          <a:off x="22110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72534</xdr:rowOff>
    </xdr:from>
    <xdr:ext cx="313932" cy="259045"/>
    <xdr:sp macro="" textlink="">
      <xdr:nvSpPr>
        <xdr:cNvPr id="749" name="投資及び出資金該当値テキスト"/>
        <xdr:cNvSpPr txBox="1"/>
      </xdr:nvSpPr>
      <xdr:spPr>
        <a:xfrm>
          <a:off x="22212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24409</xdr:rowOff>
    </xdr:from>
    <xdr:to>
      <xdr:col>116</xdr:col>
      <xdr:colOff>63500</xdr:colOff>
      <xdr:row>57</xdr:row>
      <xdr:rowOff>30734</xdr:rowOff>
    </xdr:to>
    <xdr:cxnSp macro="">
      <xdr:nvCxnSpPr>
        <xdr:cNvPr id="786" name="直線コネクタ 785"/>
        <xdr:cNvCxnSpPr/>
      </xdr:nvCxnSpPr>
      <xdr:spPr>
        <a:xfrm>
          <a:off x="21323300" y="9797059"/>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7"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9017</xdr:rowOff>
    </xdr:from>
    <xdr:to>
      <xdr:col>111</xdr:col>
      <xdr:colOff>177800</xdr:colOff>
      <xdr:row>57</xdr:row>
      <xdr:rowOff>24409</xdr:rowOff>
    </xdr:to>
    <xdr:cxnSp macro="">
      <xdr:nvCxnSpPr>
        <xdr:cNvPr id="789" name="直線コネクタ 788"/>
        <xdr:cNvCxnSpPr/>
      </xdr:nvCxnSpPr>
      <xdr:spPr>
        <a:xfrm>
          <a:off x="20434300" y="9610217"/>
          <a:ext cx="8890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1" name="テキスト ボックス 790"/>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9017</xdr:rowOff>
    </xdr:from>
    <xdr:to>
      <xdr:col>107</xdr:col>
      <xdr:colOff>50800</xdr:colOff>
      <xdr:row>56</xdr:row>
      <xdr:rowOff>140424</xdr:rowOff>
    </xdr:to>
    <xdr:cxnSp macro="">
      <xdr:nvCxnSpPr>
        <xdr:cNvPr id="792" name="直線コネクタ 791"/>
        <xdr:cNvCxnSpPr/>
      </xdr:nvCxnSpPr>
      <xdr:spPr>
        <a:xfrm flipV="1">
          <a:off x="19545300" y="9610217"/>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4" name="テキスト ボックス 793"/>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109106</xdr:rowOff>
    </xdr:from>
    <xdr:to>
      <xdr:col>102</xdr:col>
      <xdr:colOff>114300</xdr:colOff>
      <xdr:row>56</xdr:row>
      <xdr:rowOff>140424</xdr:rowOff>
    </xdr:to>
    <xdr:cxnSp macro="">
      <xdr:nvCxnSpPr>
        <xdr:cNvPr id="795" name="直線コネクタ 794"/>
        <xdr:cNvCxnSpPr/>
      </xdr:nvCxnSpPr>
      <xdr:spPr>
        <a:xfrm>
          <a:off x="18656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7" name="テキスト ボックス 796"/>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799" name="テキスト ボックス 798"/>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151384</xdr:rowOff>
    </xdr:from>
    <xdr:to>
      <xdr:col>116</xdr:col>
      <xdr:colOff>114300</xdr:colOff>
      <xdr:row>57</xdr:row>
      <xdr:rowOff>81534</xdr:rowOff>
    </xdr:to>
    <xdr:sp macro="" textlink="">
      <xdr:nvSpPr>
        <xdr:cNvPr id="805" name="楕円 804"/>
        <xdr:cNvSpPr/>
      </xdr:nvSpPr>
      <xdr:spPr>
        <a:xfrm>
          <a:off x="22110700" y="9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2811</xdr:rowOff>
    </xdr:from>
    <xdr:ext cx="469744" cy="259045"/>
    <xdr:sp macro="" textlink="">
      <xdr:nvSpPr>
        <xdr:cNvPr id="806" name="貸付金該当値テキスト"/>
        <xdr:cNvSpPr txBox="1"/>
      </xdr:nvSpPr>
      <xdr:spPr>
        <a:xfrm>
          <a:off x="22212300" y="96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145059</xdr:rowOff>
    </xdr:from>
    <xdr:to>
      <xdr:col>112</xdr:col>
      <xdr:colOff>38100</xdr:colOff>
      <xdr:row>57</xdr:row>
      <xdr:rowOff>75209</xdr:rowOff>
    </xdr:to>
    <xdr:sp macro="" textlink="">
      <xdr:nvSpPr>
        <xdr:cNvPr id="807" name="楕円 806"/>
        <xdr:cNvSpPr/>
      </xdr:nvSpPr>
      <xdr:spPr>
        <a:xfrm>
          <a:off x="212725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91736</xdr:rowOff>
    </xdr:from>
    <xdr:ext cx="469744" cy="259045"/>
    <xdr:sp macro="" textlink="">
      <xdr:nvSpPr>
        <xdr:cNvPr id="808" name="テキスト ボックス 807"/>
        <xdr:cNvSpPr txBox="1"/>
      </xdr:nvSpPr>
      <xdr:spPr>
        <a:xfrm>
          <a:off x="21088428" y="95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129667</xdr:rowOff>
    </xdr:from>
    <xdr:to>
      <xdr:col>107</xdr:col>
      <xdr:colOff>101600</xdr:colOff>
      <xdr:row>56</xdr:row>
      <xdr:rowOff>59817</xdr:rowOff>
    </xdr:to>
    <xdr:sp macro="" textlink="">
      <xdr:nvSpPr>
        <xdr:cNvPr id="809" name="楕円 808"/>
        <xdr:cNvSpPr/>
      </xdr:nvSpPr>
      <xdr:spPr>
        <a:xfrm>
          <a:off x="20383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76344</xdr:rowOff>
    </xdr:from>
    <xdr:ext cx="534377" cy="259045"/>
    <xdr:sp macro="" textlink="">
      <xdr:nvSpPr>
        <xdr:cNvPr id="810" name="テキスト ボックス 809"/>
        <xdr:cNvSpPr txBox="1"/>
      </xdr:nvSpPr>
      <xdr:spPr>
        <a:xfrm>
          <a:off x="20167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89624</xdr:rowOff>
    </xdr:from>
    <xdr:to>
      <xdr:col>102</xdr:col>
      <xdr:colOff>165100</xdr:colOff>
      <xdr:row>57</xdr:row>
      <xdr:rowOff>19774</xdr:rowOff>
    </xdr:to>
    <xdr:sp macro="" textlink="">
      <xdr:nvSpPr>
        <xdr:cNvPr id="811" name="楕円 810"/>
        <xdr:cNvSpPr/>
      </xdr:nvSpPr>
      <xdr:spPr>
        <a:xfrm>
          <a:off x="19494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36301</xdr:rowOff>
    </xdr:from>
    <xdr:ext cx="534377" cy="259045"/>
    <xdr:sp macro="" textlink="">
      <xdr:nvSpPr>
        <xdr:cNvPr id="812" name="テキスト ボックス 811"/>
        <xdr:cNvSpPr txBox="1"/>
      </xdr:nvSpPr>
      <xdr:spPr>
        <a:xfrm>
          <a:off x="19278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58306</xdr:rowOff>
    </xdr:from>
    <xdr:to>
      <xdr:col>98</xdr:col>
      <xdr:colOff>38100</xdr:colOff>
      <xdr:row>56</xdr:row>
      <xdr:rowOff>159906</xdr:rowOff>
    </xdr:to>
    <xdr:sp macro="" textlink="">
      <xdr:nvSpPr>
        <xdr:cNvPr id="813" name="楕円 812"/>
        <xdr:cNvSpPr/>
      </xdr:nvSpPr>
      <xdr:spPr>
        <a:xfrm>
          <a:off x="18605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4983</xdr:rowOff>
    </xdr:from>
    <xdr:ext cx="534377" cy="259045"/>
    <xdr:sp macro="" textlink="">
      <xdr:nvSpPr>
        <xdr:cNvPr id="814" name="テキスト ボックス 813"/>
        <xdr:cNvSpPr txBox="1"/>
      </xdr:nvSpPr>
      <xdr:spPr>
        <a:xfrm>
          <a:off x="18389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169255</xdr:rowOff>
    </xdr:from>
    <xdr:to>
      <xdr:col>116</xdr:col>
      <xdr:colOff>63500</xdr:colOff>
      <xdr:row>76</xdr:row>
      <xdr:rowOff>6589</xdr:rowOff>
    </xdr:to>
    <xdr:cxnSp macro="">
      <xdr:nvCxnSpPr>
        <xdr:cNvPr id="846" name="直線コネクタ 845"/>
        <xdr:cNvCxnSpPr/>
      </xdr:nvCxnSpPr>
      <xdr:spPr>
        <a:xfrm flipV="1">
          <a:off x="21323300" y="1302800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6589</xdr:rowOff>
    </xdr:from>
    <xdr:to>
      <xdr:col>111</xdr:col>
      <xdr:colOff>177800</xdr:colOff>
      <xdr:row>76</xdr:row>
      <xdr:rowOff>55607</xdr:rowOff>
    </xdr:to>
    <xdr:cxnSp macro="">
      <xdr:nvCxnSpPr>
        <xdr:cNvPr id="849" name="直線コネクタ 848"/>
        <xdr:cNvCxnSpPr/>
      </xdr:nvCxnSpPr>
      <xdr:spPr>
        <a:xfrm flipV="1">
          <a:off x="20434300" y="13036789"/>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55607</xdr:rowOff>
    </xdr:from>
    <xdr:to>
      <xdr:col>107</xdr:col>
      <xdr:colOff>50800</xdr:colOff>
      <xdr:row>76</xdr:row>
      <xdr:rowOff>101197</xdr:rowOff>
    </xdr:to>
    <xdr:cxnSp macro="">
      <xdr:nvCxnSpPr>
        <xdr:cNvPr id="852" name="直線コネクタ 851"/>
        <xdr:cNvCxnSpPr/>
      </xdr:nvCxnSpPr>
      <xdr:spPr>
        <a:xfrm flipV="1">
          <a:off x="19545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101197</xdr:rowOff>
    </xdr:from>
    <xdr:to>
      <xdr:col>102</xdr:col>
      <xdr:colOff>114300</xdr:colOff>
      <xdr:row>76</xdr:row>
      <xdr:rowOff>103352</xdr:rowOff>
    </xdr:to>
    <xdr:cxnSp macro="">
      <xdr:nvCxnSpPr>
        <xdr:cNvPr id="855" name="直線コネクタ 854"/>
        <xdr:cNvCxnSpPr/>
      </xdr:nvCxnSpPr>
      <xdr:spPr>
        <a:xfrm flipV="1">
          <a:off x="18656300" y="1313139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7" name="テキスト ボックス 856"/>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9" name="テキスト ボックス 858"/>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118455</xdr:rowOff>
    </xdr:from>
    <xdr:to>
      <xdr:col>116</xdr:col>
      <xdr:colOff>114300</xdr:colOff>
      <xdr:row>76</xdr:row>
      <xdr:rowOff>48605</xdr:rowOff>
    </xdr:to>
    <xdr:sp macro="" textlink="">
      <xdr:nvSpPr>
        <xdr:cNvPr id="865" name="楕円 864"/>
        <xdr:cNvSpPr/>
      </xdr:nvSpPr>
      <xdr:spPr>
        <a:xfrm>
          <a:off x="22110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96882</xdr:rowOff>
    </xdr:from>
    <xdr:ext cx="534377" cy="259045"/>
    <xdr:sp macro="" textlink="">
      <xdr:nvSpPr>
        <xdr:cNvPr id="866" name="繰出金該当値テキスト"/>
        <xdr:cNvSpPr txBox="1"/>
      </xdr:nvSpPr>
      <xdr:spPr>
        <a:xfrm>
          <a:off x="22212300" y="129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127240</xdr:rowOff>
    </xdr:from>
    <xdr:to>
      <xdr:col>112</xdr:col>
      <xdr:colOff>38100</xdr:colOff>
      <xdr:row>76</xdr:row>
      <xdr:rowOff>57389</xdr:rowOff>
    </xdr:to>
    <xdr:sp macro="" textlink="">
      <xdr:nvSpPr>
        <xdr:cNvPr id="867" name="楕円 866"/>
        <xdr:cNvSpPr/>
      </xdr:nvSpPr>
      <xdr:spPr>
        <a:xfrm>
          <a:off x="212725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48516</xdr:rowOff>
    </xdr:from>
    <xdr:ext cx="534377" cy="259045"/>
    <xdr:sp macro="" textlink="">
      <xdr:nvSpPr>
        <xdr:cNvPr id="868" name="テキスト ボックス 867"/>
        <xdr:cNvSpPr txBox="1"/>
      </xdr:nvSpPr>
      <xdr:spPr>
        <a:xfrm>
          <a:off x="21056111" y="130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4807</xdr:rowOff>
    </xdr:from>
    <xdr:to>
      <xdr:col>107</xdr:col>
      <xdr:colOff>101600</xdr:colOff>
      <xdr:row>76</xdr:row>
      <xdr:rowOff>106407</xdr:rowOff>
    </xdr:to>
    <xdr:sp macro="" textlink="">
      <xdr:nvSpPr>
        <xdr:cNvPr id="869" name="楕円 868"/>
        <xdr:cNvSpPr/>
      </xdr:nvSpPr>
      <xdr:spPr>
        <a:xfrm>
          <a:off x="20383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97534</xdr:rowOff>
    </xdr:from>
    <xdr:ext cx="534377" cy="259045"/>
    <xdr:sp macro="" textlink="">
      <xdr:nvSpPr>
        <xdr:cNvPr id="870" name="テキスト ボックス 869"/>
        <xdr:cNvSpPr txBox="1"/>
      </xdr:nvSpPr>
      <xdr:spPr>
        <a:xfrm>
          <a:off x="20167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50397</xdr:rowOff>
    </xdr:from>
    <xdr:to>
      <xdr:col>102</xdr:col>
      <xdr:colOff>165100</xdr:colOff>
      <xdr:row>76</xdr:row>
      <xdr:rowOff>151997</xdr:rowOff>
    </xdr:to>
    <xdr:sp macro="" textlink="">
      <xdr:nvSpPr>
        <xdr:cNvPr id="871" name="楕円 870"/>
        <xdr:cNvSpPr/>
      </xdr:nvSpPr>
      <xdr:spPr>
        <a:xfrm>
          <a:off x="19494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143124</xdr:rowOff>
    </xdr:from>
    <xdr:ext cx="534377" cy="259045"/>
    <xdr:sp macro="" textlink="">
      <xdr:nvSpPr>
        <xdr:cNvPr id="872" name="テキスト ボックス 871"/>
        <xdr:cNvSpPr txBox="1"/>
      </xdr:nvSpPr>
      <xdr:spPr>
        <a:xfrm>
          <a:off x="19278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52552</xdr:rowOff>
    </xdr:from>
    <xdr:to>
      <xdr:col>98</xdr:col>
      <xdr:colOff>38100</xdr:colOff>
      <xdr:row>76</xdr:row>
      <xdr:rowOff>154152</xdr:rowOff>
    </xdr:to>
    <xdr:sp macro="" textlink="">
      <xdr:nvSpPr>
        <xdr:cNvPr id="873" name="楕円 872"/>
        <xdr:cNvSpPr/>
      </xdr:nvSpPr>
      <xdr:spPr>
        <a:xfrm>
          <a:off x="18605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145279</xdr:rowOff>
    </xdr:from>
    <xdr:ext cx="534377" cy="259045"/>
    <xdr:sp macro="" textlink="">
      <xdr:nvSpPr>
        <xdr:cNvPr id="874" name="テキスト ボックス 873"/>
        <xdr:cNvSpPr txBox="1"/>
      </xdr:nvSpPr>
      <xdr:spPr>
        <a:xfrm>
          <a:off x="18389111" y="13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円となっており、主な構成項目のうち、物件費、積立金、貸付金は類似団体内均値を上回り、その他の項目においては類似団体内平均値を下回っている。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を占めているが、類似団体内平均値を下回る一方で、栃木県平均値を上回っている。前年度と比べ減少したのは、臨時福祉給付金の減少が主な理由である。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物件費は類似団体内平均値と概ね同程度であるが、栃木県平均値を大きく上回っている。東日本大震災による原発事故対策として実施した住宅除染業務委託料が大幅に減少しているため、平成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年と比較すると減少しているが、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市独自の教育施策（英語教育の推進、教職員ネットワークシステム管理、小中学校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事業等）により継続して高い傾向にある。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積立金は類似団体内平均値及び栃木県平均値と比較し、大きく上回っている。財政調整基金原資積立、新庁舎整備基金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80264</xdr:rowOff>
    </xdr:from>
    <xdr:to>
      <xdr:col>24</xdr:col>
      <xdr:colOff>63500</xdr:colOff>
      <xdr:row>35</xdr:row>
      <xdr:rowOff>87122</xdr:rowOff>
    </xdr:to>
    <xdr:cxnSp macro="">
      <xdr:nvCxnSpPr>
        <xdr:cNvPr id="57" name="直線コネクタ 56"/>
        <xdr:cNvCxnSpPr/>
      </xdr:nvCxnSpPr>
      <xdr:spPr>
        <a:xfrm>
          <a:off x="3797300" y="60810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80264</xdr:rowOff>
    </xdr:from>
    <xdr:to>
      <xdr:col>19</xdr:col>
      <xdr:colOff>177800</xdr:colOff>
      <xdr:row>35</xdr:row>
      <xdr:rowOff>147701</xdr:rowOff>
    </xdr:to>
    <xdr:cxnSp macro="">
      <xdr:nvCxnSpPr>
        <xdr:cNvPr id="60" name="直線コネクタ 59"/>
        <xdr:cNvCxnSpPr/>
      </xdr:nvCxnSpPr>
      <xdr:spPr>
        <a:xfrm flipV="1">
          <a:off x="2908300" y="608101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120269</xdr:rowOff>
    </xdr:from>
    <xdr:to>
      <xdr:col>15</xdr:col>
      <xdr:colOff>50800</xdr:colOff>
      <xdr:row>35</xdr:row>
      <xdr:rowOff>147701</xdr:rowOff>
    </xdr:to>
    <xdr:cxnSp macro="">
      <xdr:nvCxnSpPr>
        <xdr:cNvPr id="63" name="直線コネクタ 62"/>
        <xdr:cNvCxnSpPr/>
      </xdr:nvCxnSpPr>
      <xdr:spPr>
        <a:xfrm>
          <a:off x="2019300" y="612101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120269</xdr:rowOff>
    </xdr:from>
    <xdr:to>
      <xdr:col>10</xdr:col>
      <xdr:colOff>114300</xdr:colOff>
      <xdr:row>36</xdr:row>
      <xdr:rowOff>96838</xdr:rowOff>
    </xdr:to>
    <xdr:cxnSp macro="">
      <xdr:nvCxnSpPr>
        <xdr:cNvPr id="66" name="直線コネクタ 65"/>
        <xdr:cNvCxnSpPr/>
      </xdr:nvCxnSpPr>
      <xdr:spPr>
        <a:xfrm flipV="1">
          <a:off x="1130300" y="6121019"/>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0" name="テキスト ボックス 69"/>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76" name="楕円 75"/>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14749</xdr:rowOff>
    </xdr:from>
    <xdr:ext cx="469744" cy="259045"/>
    <xdr:sp macro="" textlink="">
      <xdr:nvSpPr>
        <xdr:cNvPr id="77" name="議会費該当値テキスト"/>
        <xdr:cNvSpPr txBox="1"/>
      </xdr:nvSpPr>
      <xdr:spPr>
        <a:xfrm>
          <a:off x="4686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29464</xdr:rowOff>
    </xdr:from>
    <xdr:to>
      <xdr:col>20</xdr:col>
      <xdr:colOff>38100</xdr:colOff>
      <xdr:row>35</xdr:row>
      <xdr:rowOff>131064</xdr:rowOff>
    </xdr:to>
    <xdr:sp macro="" textlink="">
      <xdr:nvSpPr>
        <xdr:cNvPr id="78" name="楕円 77"/>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79" name="テキスト ボックス 78"/>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96901</xdr:rowOff>
    </xdr:from>
    <xdr:to>
      <xdr:col>15</xdr:col>
      <xdr:colOff>101600</xdr:colOff>
      <xdr:row>36</xdr:row>
      <xdr:rowOff>27051</xdr:rowOff>
    </xdr:to>
    <xdr:sp macro="" textlink="">
      <xdr:nvSpPr>
        <xdr:cNvPr id="80" name="楕円 79"/>
        <xdr:cNvSpPr/>
      </xdr:nvSpPr>
      <xdr:spPr>
        <a:xfrm>
          <a:off x="2857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18178</xdr:rowOff>
    </xdr:from>
    <xdr:ext cx="469744" cy="259045"/>
    <xdr:sp macro="" textlink="">
      <xdr:nvSpPr>
        <xdr:cNvPr id="81" name="テキスト ボックス 80"/>
        <xdr:cNvSpPr txBox="1"/>
      </xdr:nvSpPr>
      <xdr:spPr>
        <a:xfrm>
          <a:off x="2673428" y="61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69469</xdr:rowOff>
    </xdr:from>
    <xdr:to>
      <xdr:col>10</xdr:col>
      <xdr:colOff>165100</xdr:colOff>
      <xdr:row>35</xdr:row>
      <xdr:rowOff>171069</xdr:rowOff>
    </xdr:to>
    <xdr:sp macro="" textlink="">
      <xdr:nvSpPr>
        <xdr:cNvPr id="82" name="楕円 81"/>
        <xdr:cNvSpPr/>
      </xdr:nvSpPr>
      <xdr:spPr>
        <a:xfrm>
          <a:off x="196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162196</xdr:rowOff>
    </xdr:from>
    <xdr:ext cx="469744" cy="259045"/>
    <xdr:sp macro="" textlink="">
      <xdr:nvSpPr>
        <xdr:cNvPr id="83" name="テキスト ボックス 82"/>
        <xdr:cNvSpPr txBox="1"/>
      </xdr:nvSpPr>
      <xdr:spPr>
        <a:xfrm>
          <a:off x="1784428"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46038</xdr:rowOff>
    </xdr:from>
    <xdr:to>
      <xdr:col>6</xdr:col>
      <xdr:colOff>38100</xdr:colOff>
      <xdr:row>36</xdr:row>
      <xdr:rowOff>147638</xdr:rowOff>
    </xdr:to>
    <xdr:sp macro="" textlink="">
      <xdr:nvSpPr>
        <xdr:cNvPr id="84" name="楕円 83"/>
        <xdr:cNvSpPr/>
      </xdr:nvSpPr>
      <xdr:spPr>
        <a:xfrm>
          <a:off x="1079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138765</xdr:rowOff>
    </xdr:from>
    <xdr:ext cx="469744" cy="259045"/>
    <xdr:sp macro="" textlink="">
      <xdr:nvSpPr>
        <xdr:cNvPr id="85" name="テキスト ボックス 84"/>
        <xdr:cNvSpPr txBox="1"/>
      </xdr:nvSpPr>
      <xdr:spPr>
        <a:xfrm>
          <a:off x="895428"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78340</xdr:rowOff>
    </xdr:from>
    <xdr:to>
      <xdr:col>24</xdr:col>
      <xdr:colOff>63500</xdr:colOff>
      <xdr:row>56</xdr:row>
      <xdr:rowOff>129946</xdr:rowOff>
    </xdr:to>
    <xdr:cxnSp macro="">
      <xdr:nvCxnSpPr>
        <xdr:cNvPr id="115" name="直線コネクタ 114"/>
        <xdr:cNvCxnSpPr/>
      </xdr:nvCxnSpPr>
      <xdr:spPr>
        <a:xfrm flipV="1">
          <a:off x="3797300" y="9508090"/>
          <a:ext cx="838200" cy="2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56547</xdr:rowOff>
    </xdr:from>
    <xdr:to>
      <xdr:col>19</xdr:col>
      <xdr:colOff>177800</xdr:colOff>
      <xdr:row>56</xdr:row>
      <xdr:rowOff>129946</xdr:rowOff>
    </xdr:to>
    <xdr:cxnSp macro="">
      <xdr:nvCxnSpPr>
        <xdr:cNvPr id="118" name="直線コネクタ 117"/>
        <xdr:cNvCxnSpPr/>
      </xdr:nvCxnSpPr>
      <xdr:spPr>
        <a:xfrm>
          <a:off x="2908300" y="965774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142119</xdr:rowOff>
    </xdr:from>
    <xdr:to>
      <xdr:col>15</xdr:col>
      <xdr:colOff>50800</xdr:colOff>
      <xdr:row>56</xdr:row>
      <xdr:rowOff>56547</xdr:rowOff>
    </xdr:to>
    <xdr:cxnSp macro="">
      <xdr:nvCxnSpPr>
        <xdr:cNvPr id="121" name="直線コネクタ 120"/>
        <xdr:cNvCxnSpPr/>
      </xdr:nvCxnSpPr>
      <xdr:spPr>
        <a:xfrm>
          <a:off x="2019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142119</xdr:rowOff>
    </xdr:from>
    <xdr:to>
      <xdr:col>10</xdr:col>
      <xdr:colOff>114300</xdr:colOff>
      <xdr:row>57</xdr:row>
      <xdr:rowOff>96418</xdr:rowOff>
    </xdr:to>
    <xdr:cxnSp macro="">
      <xdr:nvCxnSpPr>
        <xdr:cNvPr id="124" name="直線コネクタ 123"/>
        <xdr:cNvCxnSpPr/>
      </xdr:nvCxnSpPr>
      <xdr:spPr>
        <a:xfrm flipV="1">
          <a:off x="1130300" y="9571869"/>
          <a:ext cx="889000" cy="2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27540</xdr:rowOff>
    </xdr:from>
    <xdr:to>
      <xdr:col>24</xdr:col>
      <xdr:colOff>114300</xdr:colOff>
      <xdr:row>55</xdr:row>
      <xdr:rowOff>129140</xdr:rowOff>
    </xdr:to>
    <xdr:sp macro="" textlink="">
      <xdr:nvSpPr>
        <xdr:cNvPr id="134" name="楕円 133"/>
        <xdr:cNvSpPr/>
      </xdr:nvSpPr>
      <xdr:spPr>
        <a:xfrm>
          <a:off x="4584700" y="9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5967</xdr:rowOff>
    </xdr:from>
    <xdr:ext cx="534377" cy="259045"/>
    <xdr:sp macro="" textlink="">
      <xdr:nvSpPr>
        <xdr:cNvPr id="135" name="総務費該当値テキスト"/>
        <xdr:cNvSpPr txBox="1"/>
      </xdr:nvSpPr>
      <xdr:spPr>
        <a:xfrm>
          <a:off x="4686300" y="94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79146</xdr:rowOff>
    </xdr:from>
    <xdr:to>
      <xdr:col>20</xdr:col>
      <xdr:colOff>38100</xdr:colOff>
      <xdr:row>57</xdr:row>
      <xdr:rowOff>9296</xdr:rowOff>
    </xdr:to>
    <xdr:sp macro="" textlink="">
      <xdr:nvSpPr>
        <xdr:cNvPr id="136" name="楕円 135"/>
        <xdr:cNvSpPr/>
      </xdr:nvSpPr>
      <xdr:spPr>
        <a:xfrm>
          <a:off x="3746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xdr:rowOff>
    </xdr:from>
    <xdr:ext cx="534377" cy="259045"/>
    <xdr:sp macro="" textlink="">
      <xdr:nvSpPr>
        <xdr:cNvPr id="137" name="テキスト ボックス 136"/>
        <xdr:cNvSpPr txBox="1"/>
      </xdr:nvSpPr>
      <xdr:spPr>
        <a:xfrm>
          <a:off x="3530111" y="97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5747</xdr:rowOff>
    </xdr:from>
    <xdr:to>
      <xdr:col>15</xdr:col>
      <xdr:colOff>101600</xdr:colOff>
      <xdr:row>56</xdr:row>
      <xdr:rowOff>107347</xdr:rowOff>
    </xdr:to>
    <xdr:sp macro="" textlink="">
      <xdr:nvSpPr>
        <xdr:cNvPr id="138" name="楕円 137"/>
        <xdr:cNvSpPr/>
      </xdr:nvSpPr>
      <xdr:spPr>
        <a:xfrm>
          <a:off x="2857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98474</xdr:rowOff>
    </xdr:from>
    <xdr:ext cx="534377" cy="259045"/>
    <xdr:sp macro="" textlink="">
      <xdr:nvSpPr>
        <xdr:cNvPr id="139" name="テキスト ボックス 138"/>
        <xdr:cNvSpPr txBox="1"/>
      </xdr:nvSpPr>
      <xdr:spPr>
        <a:xfrm>
          <a:off x="2641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91319</xdr:rowOff>
    </xdr:from>
    <xdr:to>
      <xdr:col>10</xdr:col>
      <xdr:colOff>165100</xdr:colOff>
      <xdr:row>56</xdr:row>
      <xdr:rowOff>21469</xdr:rowOff>
    </xdr:to>
    <xdr:sp macro="" textlink="">
      <xdr:nvSpPr>
        <xdr:cNvPr id="140" name="楕円 139"/>
        <xdr:cNvSpPr/>
      </xdr:nvSpPr>
      <xdr:spPr>
        <a:xfrm>
          <a:off x="1968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37996</xdr:rowOff>
    </xdr:from>
    <xdr:ext cx="534377" cy="259045"/>
    <xdr:sp macro="" textlink="">
      <xdr:nvSpPr>
        <xdr:cNvPr id="141" name="テキスト ボックス 140"/>
        <xdr:cNvSpPr txBox="1"/>
      </xdr:nvSpPr>
      <xdr:spPr>
        <a:xfrm>
          <a:off x="1752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45618</xdr:rowOff>
    </xdr:from>
    <xdr:to>
      <xdr:col>6</xdr:col>
      <xdr:colOff>38100</xdr:colOff>
      <xdr:row>57</xdr:row>
      <xdr:rowOff>147218</xdr:rowOff>
    </xdr:to>
    <xdr:sp macro="" textlink="">
      <xdr:nvSpPr>
        <xdr:cNvPr id="142" name="楕円 141"/>
        <xdr:cNvSpPr/>
      </xdr:nvSpPr>
      <xdr:spPr>
        <a:xfrm>
          <a:off x="1079500" y="98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138345</xdr:rowOff>
    </xdr:from>
    <xdr:ext cx="534377" cy="259045"/>
    <xdr:sp macro="" textlink="">
      <xdr:nvSpPr>
        <xdr:cNvPr id="143" name="テキスト ボックス 142"/>
        <xdr:cNvSpPr txBox="1"/>
      </xdr:nvSpPr>
      <xdr:spPr>
        <a:xfrm>
          <a:off x="863111" y="99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100076</xdr:rowOff>
    </xdr:from>
    <xdr:to>
      <xdr:col>24</xdr:col>
      <xdr:colOff>63500</xdr:colOff>
      <xdr:row>78</xdr:row>
      <xdr:rowOff>124504</xdr:rowOff>
    </xdr:to>
    <xdr:cxnSp macro="">
      <xdr:nvCxnSpPr>
        <xdr:cNvPr id="175" name="直線コネクタ 174"/>
        <xdr:cNvCxnSpPr/>
      </xdr:nvCxnSpPr>
      <xdr:spPr>
        <a:xfrm flipV="1">
          <a:off x="3797300" y="1347317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124504</xdr:rowOff>
    </xdr:from>
    <xdr:to>
      <xdr:col>19</xdr:col>
      <xdr:colOff>177800</xdr:colOff>
      <xdr:row>78</xdr:row>
      <xdr:rowOff>138612</xdr:rowOff>
    </xdr:to>
    <xdr:cxnSp macro="">
      <xdr:nvCxnSpPr>
        <xdr:cNvPr id="178" name="直線コネクタ 177"/>
        <xdr:cNvCxnSpPr/>
      </xdr:nvCxnSpPr>
      <xdr:spPr>
        <a:xfrm flipV="1">
          <a:off x="2908300" y="1349760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138328</xdr:rowOff>
    </xdr:from>
    <xdr:to>
      <xdr:col>15</xdr:col>
      <xdr:colOff>50800</xdr:colOff>
      <xdr:row>78</xdr:row>
      <xdr:rowOff>138612</xdr:rowOff>
    </xdr:to>
    <xdr:cxnSp macro="">
      <xdr:nvCxnSpPr>
        <xdr:cNvPr id="181" name="直線コネクタ 180"/>
        <xdr:cNvCxnSpPr/>
      </xdr:nvCxnSpPr>
      <xdr:spPr>
        <a:xfrm>
          <a:off x="2019300" y="13339978"/>
          <a:ext cx="889000" cy="1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138328</xdr:rowOff>
    </xdr:from>
    <xdr:to>
      <xdr:col>10</xdr:col>
      <xdr:colOff>114300</xdr:colOff>
      <xdr:row>78</xdr:row>
      <xdr:rowOff>91444</xdr:rowOff>
    </xdr:to>
    <xdr:cxnSp macro="">
      <xdr:nvCxnSpPr>
        <xdr:cNvPr id="184" name="直線コネクタ 183"/>
        <xdr:cNvCxnSpPr/>
      </xdr:nvCxnSpPr>
      <xdr:spPr>
        <a:xfrm flipV="1">
          <a:off x="1130300" y="13339978"/>
          <a:ext cx="889000" cy="1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49276</xdr:rowOff>
    </xdr:from>
    <xdr:to>
      <xdr:col>24</xdr:col>
      <xdr:colOff>114300</xdr:colOff>
      <xdr:row>78</xdr:row>
      <xdr:rowOff>150876</xdr:rowOff>
    </xdr:to>
    <xdr:sp macro="" textlink="">
      <xdr:nvSpPr>
        <xdr:cNvPr id="194" name="楕円 193"/>
        <xdr:cNvSpPr/>
      </xdr:nvSpPr>
      <xdr:spPr>
        <a:xfrm>
          <a:off x="45847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135653</xdr:rowOff>
    </xdr:from>
    <xdr:ext cx="599010" cy="259045"/>
    <xdr:sp macro="" textlink="">
      <xdr:nvSpPr>
        <xdr:cNvPr id="195" name="民生費該当値テキスト"/>
        <xdr:cNvSpPr txBox="1"/>
      </xdr:nvSpPr>
      <xdr:spPr>
        <a:xfrm>
          <a:off x="4686300" y="133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73704</xdr:rowOff>
    </xdr:from>
    <xdr:to>
      <xdr:col>20</xdr:col>
      <xdr:colOff>38100</xdr:colOff>
      <xdr:row>79</xdr:row>
      <xdr:rowOff>3854</xdr:rowOff>
    </xdr:to>
    <xdr:sp macro="" textlink="">
      <xdr:nvSpPr>
        <xdr:cNvPr id="196" name="楕円 195"/>
        <xdr:cNvSpPr/>
      </xdr:nvSpPr>
      <xdr:spPr>
        <a:xfrm>
          <a:off x="3746500" y="134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166431</xdr:rowOff>
    </xdr:from>
    <xdr:ext cx="599010" cy="259045"/>
    <xdr:sp macro="" textlink="">
      <xdr:nvSpPr>
        <xdr:cNvPr id="197" name="テキスト ボックス 196"/>
        <xdr:cNvSpPr txBox="1"/>
      </xdr:nvSpPr>
      <xdr:spPr>
        <a:xfrm>
          <a:off x="3497795" y="135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87812</xdr:rowOff>
    </xdr:from>
    <xdr:to>
      <xdr:col>15</xdr:col>
      <xdr:colOff>101600</xdr:colOff>
      <xdr:row>79</xdr:row>
      <xdr:rowOff>17962</xdr:rowOff>
    </xdr:to>
    <xdr:sp macro="" textlink="">
      <xdr:nvSpPr>
        <xdr:cNvPr id="198" name="楕円 197"/>
        <xdr:cNvSpPr/>
      </xdr:nvSpPr>
      <xdr:spPr>
        <a:xfrm>
          <a:off x="2857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9089</xdr:rowOff>
    </xdr:from>
    <xdr:ext cx="599010" cy="259045"/>
    <xdr:sp macro="" textlink="">
      <xdr:nvSpPr>
        <xdr:cNvPr id="199" name="テキスト ボックス 198"/>
        <xdr:cNvSpPr txBox="1"/>
      </xdr:nvSpPr>
      <xdr:spPr>
        <a:xfrm>
          <a:off x="2608795" y="135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87528</xdr:rowOff>
    </xdr:from>
    <xdr:to>
      <xdr:col>10</xdr:col>
      <xdr:colOff>165100</xdr:colOff>
      <xdr:row>78</xdr:row>
      <xdr:rowOff>17678</xdr:rowOff>
    </xdr:to>
    <xdr:sp macro="" textlink="">
      <xdr:nvSpPr>
        <xdr:cNvPr id="200" name="楕円 199"/>
        <xdr:cNvSpPr/>
      </xdr:nvSpPr>
      <xdr:spPr>
        <a:xfrm>
          <a:off x="1968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34205</xdr:rowOff>
    </xdr:from>
    <xdr:ext cx="599010" cy="259045"/>
    <xdr:sp macro="" textlink="">
      <xdr:nvSpPr>
        <xdr:cNvPr id="201" name="テキスト ボックス 200"/>
        <xdr:cNvSpPr txBox="1"/>
      </xdr:nvSpPr>
      <xdr:spPr>
        <a:xfrm>
          <a:off x="1719795" y="1306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40644</xdr:rowOff>
    </xdr:from>
    <xdr:to>
      <xdr:col>6</xdr:col>
      <xdr:colOff>38100</xdr:colOff>
      <xdr:row>78</xdr:row>
      <xdr:rowOff>142244</xdr:rowOff>
    </xdr:to>
    <xdr:sp macro="" textlink="">
      <xdr:nvSpPr>
        <xdr:cNvPr id="202" name="楕円 201"/>
        <xdr:cNvSpPr/>
      </xdr:nvSpPr>
      <xdr:spPr>
        <a:xfrm>
          <a:off x="1079500" y="134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158771</xdr:rowOff>
    </xdr:from>
    <xdr:ext cx="599010" cy="259045"/>
    <xdr:sp macro="" textlink="">
      <xdr:nvSpPr>
        <xdr:cNvPr id="203" name="テキスト ボックス 202"/>
        <xdr:cNvSpPr txBox="1"/>
      </xdr:nvSpPr>
      <xdr:spPr>
        <a:xfrm>
          <a:off x="830795" y="131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7294</xdr:rowOff>
    </xdr:from>
    <xdr:to>
      <xdr:col>24</xdr:col>
      <xdr:colOff>63500</xdr:colOff>
      <xdr:row>98</xdr:row>
      <xdr:rowOff>17627</xdr:rowOff>
    </xdr:to>
    <xdr:cxnSp macro="">
      <xdr:nvCxnSpPr>
        <xdr:cNvPr id="231" name="直線コネクタ 230"/>
        <xdr:cNvCxnSpPr/>
      </xdr:nvCxnSpPr>
      <xdr:spPr>
        <a:xfrm flipV="1">
          <a:off x="3797300" y="16809394"/>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69611</xdr:rowOff>
    </xdr:from>
    <xdr:to>
      <xdr:col>19</xdr:col>
      <xdr:colOff>177800</xdr:colOff>
      <xdr:row>98</xdr:row>
      <xdr:rowOff>17627</xdr:rowOff>
    </xdr:to>
    <xdr:cxnSp macro="">
      <xdr:nvCxnSpPr>
        <xdr:cNvPr id="234" name="直線コネクタ 233"/>
        <xdr:cNvCxnSpPr/>
      </xdr:nvCxnSpPr>
      <xdr:spPr>
        <a:xfrm>
          <a:off x="2908300" y="16700261"/>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69611</xdr:rowOff>
    </xdr:from>
    <xdr:to>
      <xdr:col>15</xdr:col>
      <xdr:colOff>50800</xdr:colOff>
      <xdr:row>98</xdr:row>
      <xdr:rowOff>10861</xdr:rowOff>
    </xdr:to>
    <xdr:cxnSp macro="">
      <xdr:nvCxnSpPr>
        <xdr:cNvPr id="237" name="直線コネクタ 236"/>
        <xdr:cNvCxnSpPr/>
      </xdr:nvCxnSpPr>
      <xdr:spPr>
        <a:xfrm flipV="1">
          <a:off x="2019300" y="16700261"/>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10861</xdr:rowOff>
    </xdr:from>
    <xdr:to>
      <xdr:col>10</xdr:col>
      <xdr:colOff>114300</xdr:colOff>
      <xdr:row>98</xdr:row>
      <xdr:rowOff>24051</xdr:rowOff>
    </xdr:to>
    <xdr:cxnSp macro="">
      <xdr:nvCxnSpPr>
        <xdr:cNvPr id="240" name="直線コネクタ 239"/>
        <xdr:cNvCxnSpPr/>
      </xdr:nvCxnSpPr>
      <xdr:spPr>
        <a:xfrm flipV="1">
          <a:off x="1130300" y="1681296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127944</xdr:rowOff>
    </xdr:from>
    <xdr:to>
      <xdr:col>24</xdr:col>
      <xdr:colOff>114300</xdr:colOff>
      <xdr:row>98</xdr:row>
      <xdr:rowOff>58094</xdr:rowOff>
    </xdr:to>
    <xdr:sp macro="" textlink="">
      <xdr:nvSpPr>
        <xdr:cNvPr id="250" name="楕円 249"/>
        <xdr:cNvSpPr/>
      </xdr:nvSpPr>
      <xdr:spPr>
        <a:xfrm>
          <a:off x="4584700" y="167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106371</xdr:rowOff>
    </xdr:from>
    <xdr:ext cx="534377" cy="259045"/>
    <xdr:sp macro="" textlink="">
      <xdr:nvSpPr>
        <xdr:cNvPr id="251" name="衛生費該当値テキスト"/>
        <xdr:cNvSpPr txBox="1"/>
      </xdr:nvSpPr>
      <xdr:spPr>
        <a:xfrm>
          <a:off x="4686300" y="16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138277</xdr:rowOff>
    </xdr:from>
    <xdr:to>
      <xdr:col>20</xdr:col>
      <xdr:colOff>38100</xdr:colOff>
      <xdr:row>98</xdr:row>
      <xdr:rowOff>68427</xdr:rowOff>
    </xdr:to>
    <xdr:sp macro="" textlink="">
      <xdr:nvSpPr>
        <xdr:cNvPr id="252" name="楕円 251"/>
        <xdr:cNvSpPr/>
      </xdr:nvSpPr>
      <xdr:spPr>
        <a:xfrm>
          <a:off x="3746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59554</xdr:rowOff>
    </xdr:from>
    <xdr:ext cx="534377" cy="259045"/>
    <xdr:sp macro="" textlink="">
      <xdr:nvSpPr>
        <xdr:cNvPr id="253" name="テキスト ボックス 252"/>
        <xdr:cNvSpPr txBox="1"/>
      </xdr:nvSpPr>
      <xdr:spPr>
        <a:xfrm>
          <a:off x="3530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18811</xdr:rowOff>
    </xdr:from>
    <xdr:to>
      <xdr:col>15</xdr:col>
      <xdr:colOff>101600</xdr:colOff>
      <xdr:row>97</xdr:row>
      <xdr:rowOff>120411</xdr:rowOff>
    </xdr:to>
    <xdr:sp macro="" textlink="">
      <xdr:nvSpPr>
        <xdr:cNvPr id="254" name="楕円 253"/>
        <xdr:cNvSpPr/>
      </xdr:nvSpPr>
      <xdr:spPr>
        <a:xfrm>
          <a:off x="2857500" y="166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111538</xdr:rowOff>
    </xdr:from>
    <xdr:ext cx="534377" cy="259045"/>
    <xdr:sp macro="" textlink="">
      <xdr:nvSpPr>
        <xdr:cNvPr id="255" name="テキスト ボックス 254"/>
        <xdr:cNvSpPr txBox="1"/>
      </xdr:nvSpPr>
      <xdr:spPr>
        <a:xfrm>
          <a:off x="2641111" y="167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131511</xdr:rowOff>
    </xdr:from>
    <xdr:to>
      <xdr:col>10</xdr:col>
      <xdr:colOff>165100</xdr:colOff>
      <xdr:row>98</xdr:row>
      <xdr:rowOff>61661</xdr:rowOff>
    </xdr:to>
    <xdr:sp macro="" textlink="">
      <xdr:nvSpPr>
        <xdr:cNvPr id="256" name="楕円 255"/>
        <xdr:cNvSpPr/>
      </xdr:nvSpPr>
      <xdr:spPr>
        <a:xfrm>
          <a:off x="1968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52788</xdr:rowOff>
    </xdr:from>
    <xdr:ext cx="534377" cy="259045"/>
    <xdr:sp macro="" textlink="">
      <xdr:nvSpPr>
        <xdr:cNvPr id="257" name="テキスト ボックス 256"/>
        <xdr:cNvSpPr txBox="1"/>
      </xdr:nvSpPr>
      <xdr:spPr>
        <a:xfrm>
          <a:off x="1752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144701</xdr:rowOff>
    </xdr:from>
    <xdr:to>
      <xdr:col>6</xdr:col>
      <xdr:colOff>38100</xdr:colOff>
      <xdr:row>98</xdr:row>
      <xdr:rowOff>74851</xdr:rowOff>
    </xdr:to>
    <xdr:sp macro="" textlink="">
      <xdr:nvSpPr>
        <xdr:cNvPr id="258" name="楕円 257"/>
        <xdr:cNvSpPr/>
      </xdr:nvSpPr>
      <xdr:spPr>
        <a:xfrm>
          <a:off x="1079500" y="167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65978</xdr:rowOff>
    </xdr:from>
    <xdr:ext cx="534377" cy="259045"/>
    <xdr:sp macro="" textlink="">
      <xdr:nvSpPr>
        <xdr:cNvPr id="259" name="テキスト ボックス 258"/>
        <xdr:cNvSpPr txBox="1"/>
      </xdr:nvSpPr>
      <xdr:spPr>
        <a:xfrm>
          <a:off x="863111" y="168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155448</xdr:rowOff>
    </xdr:to>
    <xdr:cxnSp macro="">
      <xdr:nvCxnSpPr>
        <xdr:cNvPr id="288" name="直線コネクタ 287"/>
        <xdr:cNvCxnSpPr/>
      </xdr:nvCxnSpPr>
      <xdr:spPr>
        <a:xfrm flipV="1">
          <a:off x="9639300" y="666775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155448</xdr:rowOff>
    </xdr:from>
    <xdr:to>
      <xdr:col>50</xdr:col>
      <xdr:colOff>114300</xdr:colOff>
      <xdr:row>38</xdr:row>
      <xdr:rowOff>160782</xdr:rowOff>
    </xdr:to>
    <xdr:cxnSp macro="">
      <xdr:nvCxnSpPr>
        <xdr:cNvPr id="291" name="直線コネクタ 290"/>
        <xdr:cNvCxnSpPr/>
      </xdr:nvCxnSpPr>
      <xdr:spPr>
        <a:xfrm flipV="1">
          <a:off x="8750300" y="667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128143</xdr:rowOff>
    </xdr:from>
    <xdr:to>
      <xdr:col>45</xdr:col>
      <xdr:colOff>177800</xdr:colOff>
      <xdr:row>38</xdr:row>
      <xdr:rowOff>160782</xdr:rowOff>
    </xdr:to>
    <xdr:cxnSp macro="">
      <xdr:nvCxnSpPr>
        <xdr:cNvPr id="294" name="直線コネクタ 293"/>
        <xdr:cNvCxnSpPr/>
      </xdr:nvCxnSpPr>
      <xdr:spPr>
        <a:xfrm>
          <a:off x="7861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161798</xdr:rowOff>
    </xdr:from>
    <xdr:to>
      <xdr:col>41</xdr:col>
      <xdr:colOff>50800</xdr:colOff>
      <xdr:row>38</xdr:row>
      <xdr:rowOff>128143</xdr:rowOff>
    </xdr:to>
    <xdr:cxnSp macro="">
      <xdr:nvCxnSpPr>
        <xdr:cNvPr id="297" name="直線コネクタ 296"/>
        <xdr:cNvCxnSpPr/>
      </xdr:nvCxnSpPr>
      <xdr:spPr>
        <a:xfrm>
          <a:off x="6972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101854</xdr:rowOff>
    </xdr:from>
    <xdr:to>
      <xdr:col>55</xdr:col>
      <xdr:colOff>50800</xdr:colOff>
      <xdr:row>39</xdr:row>
      <xdr:rowOff>32004</xdr:rowOff>
    </xdr:to>
    <xdr:sp macro="" textlink="">
      <xdr:nvSpPr>
        <xdr:cNvPr id="307" name="楕円 306"/>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16781</xdr:rowOff>
    </xdr:from>
    <xdr:ext cx="378565" cy="259045"/>
    <xdr:sp macro="" textlink="">
      <xdr:nvSpPr>
        <xdr:cNvPr id="308" name="労働費該当値テキスト"/>
        <xdr:cNvSpPr txBox="1"/>
      </xdr:nvSpPr>
      <xdr:spPr>
        <a:xfrm>
          <a:off x="10528300" y="65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104648</xdr:rowOff>
    </xdr:from>
    <xdr:to>
      <xdr:col>50</xdr:col>
      <xdr:colOff>165100</xdr:colOff>
      <xdr:row>39</xdr:row>
      <xdr:rowOff>34798</xdr:rowOff>
    </xdr:to>
    <xdr:sp macro="" textlink="">
      <xdr:nvSpPr>
        <xdr:cNvPr id="309" name="楕円 308"/>
        <xdr:cNvSpPr/>
      </xdr:nvSpPr>
      <xdr:spPr>
        <a:xfrm>
          <a:off x="9588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25925</xdr:rowOff>
    </xdr:from>
    <xdr:ext cx="378565" cy="259045"/>
    <xdr:sp macro="" textlink="">
      <xdr:nvSpPr>
        <xdr:cNvPr id="310" name="テキスト ボックス 309"/>
        <xdr:cNvSpPr txBox="1"/>
      </xdr:nvSpPr>
      <xdr:spPr>
        <a:xfrm>
          <a:off x="9450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109982</xdr:rowOff>
    </xdr:from>
    <xdr:to>
      <xdr:col>46</xdr:col>
      <xdr:colOff>38100</xdr:colOff>
      <xdr:row>39</xdr:row>
      <xdr:rowOff>40132</xdr:rowOff>
    </xdr:to>
    <xdr:sp macro="" textlink="">
      <xdr:nvSpPr>
        <xdr:cNvPr id="311" name="楕円 310"/>
        <xdr:cNvSpPr/>
      </xdr:nvSpPr>
      <xdr:spPr>
        <a:xfrm>
          <a:off x="869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31259</xdr:rowOff>
    </xdr:from>
    <xdr:ext cx="378565" cy="259045"/>
    <xdr:sp macro="" textlink="">
      <xdr:nvSpPr>
        <xdr:cNvPr id="312" name="テキスト ボックス 311"/>
        <xdr:cNvSpPr txBox="1"/>
      </xdr:nvSpPr>
      <xdr:spPr>
        <a:xfrm>
          <a:off x="8561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77343</xdr:rowOff>
    </xdr:from>
    <xdr:to>
      <xdr:col>41</xdr:col>
      <xdr:colOff>101600</xdr:colOff>
      <xdr:row>39</xdr:row>
      <xdr:rowOff>7493</xdr:rowOff>
    </xdr:to>
    <xdr:sp macro="" textlink="">
      <xdr:nvSpPr>
        <xdr:cNvPr id="313" name="楕円 312"/>
        <xdr:cNvSpPr/>
      </xdr:nvSpPr>
      <xdr:spPr>
        <a:xfrm>
          <a:off x="7810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170070</xdr:rowOff>
    </xdr:from>
    <xdr:ext cx="378565" cy="259045"/>
    <xdr:sp macro="" textlink="">
      <xdr:nvSpPr>
        <xdr:cNvPr id="314" name="テキスト ボックス 313"/>
        <xdr:cNvSpPr txBox="1"/>
      </xdr:nvSpPr>
      <xdr:spPr>
        <a:xfrm>
          <a:off x="7672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15" name="楕円 314"/>
        <xdr:cNvSpPr/>
      </xdr:nvSpPr>
      <xdr:spPr>
        <a:xfrm>
          <a:off x="692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32275</xdr:rowOff>
    </xdr:from>
    <xdr:ext cx="469744" cy="259045"/>
    <xdr:sp macro="" textlink="">
      <xdr:nvSpPr>
        <xdr:cNvPr id="316" name="テキスト ボックス 315"/>
        <xdr:cNvSpPr txBox="1"/>
      </xdr:nvSpPr>
      <xdr:spPr>
        <a:xfrm>
          <a:off x="6737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53355</xdr:rowOff>
    </xdr:from>
    <xdr:to>
      <xdr:col>55</xdr:col>
      <xdr:colOff>0</xdr:colOff>
      <xdr:row>57</xdr:row>
      <xdr:rowOff>61616</xdr:rowOff>
    </xdr:to>
    <xdr:cxnSp macro="">
      <xdr:nvCxnSpPr>
        <xdr:cNvPr id="347" name="直線コネクタ 346"/>
        <xdr:cNvCxnSpPr/>
      </xdr:nvCxnSpPr>
      <xdr:spPr>
        <a:xfrm>
          <a:off x="9639300" y="9826005"/>
          <a:ext cx="8382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28862</xdr:rowOff>
    </xdr:from>
    <xdr:to>
      <xdr:col>50</xdr:col>
      <xdr:colOff>114300</xdr:colOff>
      <xdr:row>57</xdr:row>
      <xdr:rowOff>53355</xdr:rowOff>
    </xdr:to>
    <xdr:cxnSp macro="">
      <xdr:nvCxnSpPr>
        <xdr:cNvPr id="350" name="直線コネクタ 349"/>
        <xdr:cNvCxnSpPr/>
      </xdr:nvCxnSpPr>
      <xdr:spPr>
        <a:xfrm>
          <a:off x="8750300" y="98015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28862</xdr:rowOff>
    </xdr:from>
    <xdr:to>
      <xdr:col>45</xdr:col>
      <xdr:colOff>177800</xdr:colOff>
      <xdr:row>57</xdr:row>
      <xdr:rowOff>45713</xdr:rowOff>
    </xdr:to>
    <xdr:cxnSp macro="">
      <xdr:nvCxnSpPr>
        <xdr:cNvPr id="353" name="直線コネクタ 352"/>
        <xdr:cNvCxnSpPr/>
      </xdr:nvCxnSpPr>
      <xdr:spPr>
        <a:xfrm flipV="1">
          <a:off x="7861300" y="980151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6197</xdr:rowOff>
    </xdr:from>
    <xdr:to>
      <xdr:col>41</xdr:col>
      <xdr:colOff>50800</xdr:colOff>
      <xdr:row>57</xdr:row>
      <xdr:rowOff>45713</xdr:rowOff>
    </xdr:to>
    <xdr:cxnSp macro="">
      <xdr:nvCxnSpPr>
        <xdr:cNvPr id="356" name="直線コネクタ 355"/>
        <xdr:cNvCxnSpPr/>
      </xdr:nvCxnSpPr>
      <xdr:spPr>
        <a:xfrm>
          <a:off x="6972300" y="9778847"/>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10816</xdr:rowOff>
    </xdr:from>
    <xdr:to>
      <xdr:col>55</xdr:col>
      <xdr:colOff>50800</xdr:colOff>
      <xdr:row>57</xdr:row>
      <xdr:rowOff>112416</xdr:rowOff>
    </xdr:to>
    <xdr:sp macro="" textlink="">
      <xdr:nvSpPr>
        <xdr:cNvPr id="366" name="楕円 365"/>
        <xdr:cNvSpPr/>
      </xdr:nvSpPr>
      <xdr:spPr>
        <a:xfrm>
          <a:off x="104267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160693</xdr:rowOff>
    </xdr:from>
    <xdr:ext cx="534377" cy="259045"/>
    <xdr:sp macro="" textlink="">
      <xdr:nvSpPr>
        <xdr:cNvPr id="367" name="農林水産業費該当値テキスト"/>
        <xdr:cNvSpPr txBox="1"/>
      </xdr:nvSpPr>
      <xdr:spPr>
        <a:xfrm>
          <a:off x="10528300" y="9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2555</xdr:rowOff>
    </xdr:from>
    <xdr:to>
      <xdr:col>50</xdr:col>
      <xdr:colOff>165100</xdr:colOff>
      <xdr:row>57</xdr:row>
      <xdr:rowOff>104155</xdr:rowOff>
    </xdr:to>
    <xdr:sp macro="" textlink="">
      <xdr:nvSpPr>
        <xdr:cNvPr id="368" name="楕円 367"/>
        <xdr:cNvSpPr/>
      </xdr:nvSpPr>
      <xdr:spPr>
        <a:xfrm>
          <a:off x="9588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95282</xdr:rowOff>
    </xdr:from>
    <xdr:ext cx="534377" cy="259045"/>
    <xdr:sp macro="" textlink="">
      <xdr:nvSpPr>
        <xdr:cNvPr id="369" name="テキスト ボックス 368"/>
        <xdr:cNvSpPr txBox="1"/>
      </xdr:nvSpPr>
      <xdr:spPr>
        <a:xfrm>
          <a:off x="9372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149512</xdr:rowOff>
    </xdr:from>
    <xdr:to>
      <xdr:col>46</xdr:col>
      <xdr:colOff>38100</xdr:colOff>
      <xdr:row>57</xdr:row>
      <xdr:rowOff>79662</xdr:rowOff>
    </xdr:to>
    <xdr:sp macro="" textlink="">
      <xdr:nvSpPr>
        <xdr:cNvPr id="370" name="楕円 369"/>
        <xdr:cNvSpPr/>
      </xdr:nvSpPr>
      <xdr:spPr>
        <a:xfrm>
          <a:off x="8699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96189</xdr:rowOff>
    </xdr:from>
    <xdr:ext cx="534377" cy="259045"/>
    <xdr:sp macro="" textlink="">
      <xdr:nvSpPr>
        <xdr:cNvPr id="371" name="テキスト ボックス 370"/>
        <xdr:cNvSpPr txBox="1"/>
      </xdr:nvSpPr>
      <xdr:spPr>
        <a:xfrm>
          <a:off x="8483111" y="9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166363</xdr:rowOff>
    </xdr:from>
    <xdr:to>
      <xdr:col>41</xdr:col>
      <xdr:colOff>101600</xdr:colOff>
      <xdr:row>57</xdr:row>
      <xdr:rowOff>96513</xdr:rowOff>
    </xdr:to>
    <xdr:sp macro="" textlink="">
      <xdr:nvSpPr>
        <xdr:cNvPr id="372" name="楕円 371"/>
        <xdr:cNvSpPr/>
      </xdr:nvSpPr>
      <xdr:spPr>
        <a:xfrm>
          <a:off x="7810500" y="97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113040</xdr:rowOff>
    </xdr:from>
    <xdr:ext cx="534377" cy="259045"/>
    <xdr:sp macro="" textlink="">
      <xdr:nvSpPr>
        <xdr:cNvPr id="373" name="テキスト ボックス 372"/>
        <xdr:cNvSpPr txBox="1"/>
      </xdr:nvSpPr>
      <xdr:spPr>
        <a:xfrm>
          <a:off x="7594111"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126847</xdr:rowOff>
    </xdr:from>
    <xdr:to>
      <xdr:col>36</xdr:col>
      <xdr:colOff>165100</xdr:colOff>
      <xdr:row>57</xdr:row>
      <xdr:rowOff>56997</xdr:rowOff>
    </xdr:to>
    <xdr:sp macro="" textlink="">
      <xdr:nvSpPr>
        <xdr:cNvPr id="374" name="楕円 373"/>
        <xdr:cNvSpPr/>
      </xdr:nvSpPr>
      <xdr:spPr>
        <a:xfrm>
          <a:off x="6921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73524</xdr:rowOff>
    </xdr:from>
    <xdr:ext cx="534377" cy="259045"/>
    <xdr:sp macro="" textlink="">
      <xdr:nvSpPr>
        <xdr:cNvPr id="375" name="テキスト ボックス 374"/>
        <xdr:cNvSpPr txBox="1"/>
      </xdr:nvSpPr>
      <xdr:spPr>
        <a:xfrm>
          <a:off x="6705111" y="95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96380</xdr:rowOff>
    </xdr:from>
    <xdr:to>
      <xdr:col>55</xdr:col>
      <xdr:colOff>0</xdr:colOff>
      <xdr:row>75</xdr:row>
      <xdr:rowOff>101447</xdr:rowOff>
    </xdr:to>
    <xdr:cxnSp macro="">
      <xdr:nvCxnSpPr>
        <xdr:cNvPr id="404" name="直線コネクタ 403"/>
        <xdr:cNvCxnSpPr/>
      </xdr:nvCxnSpPr>
      <xdr:spPr>
        <a:xfrm>
          <a:off x="9639300" y="12955130"/>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26162</xdr:rowOff>
    </xdr:from>
    <xdr:to>
      <xdr:col>50</xdr:col>
      <xdr:colOff>114300</xdr:colOff>
      <xdr:row>75</xdr:row>
      <xdr:rowOff>96380</xdr:rowOff>
    </xdr:to>
    <xdr:cxnSp macro="">
      <xdr:nvCxnSpPr>
        <xdr:cNvPr id="407" name="直線コネクタ 406"/>
        <xdr:cNvCxnSpPr/>
      </xdr:nvCxnSpPr>
      <xdr:spPr>
        <a:xfrm>
          <a:off x="8750300" y="12884912"/>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26162</xdr:rowOff>
    </xdr:from>
    <xdr:to>
      <xdr:col>45</xdr:col>
      <xdr:colOff>177800</xdr:colOff>
      <xdr:row>75</xdr:row>
      <xdr:rowOff>76683</xdr:rowOff>
    </xdr:to>
    <xdr:cxnSp macro="">
      <xdr:nvCxnSpPr>
        <xdr:cNvPr id="410" name="直線コネクタ 409"/>
        <xdr:cNvCxnSpPr/>
      </xdr:nvCxnSpPr>
      <xdr:spPr>
        <a:xfrm flipV="1">
          <a:off x="7861300" y="128849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69406</xdr:rowOff>
    </xdr:from>
    <xdr:to>
      <xdr:col>41</xdr:col>
      <xdr:colOff>50800</xdr:colOff>
      <xdr:row>75</xdr:row>
      <xdr:rowOff>76683</xdr:rowOff>
    </xdr:to>
    <xdr:cxnSp macro="">
      <xdr:nvCxnSpPr>
        <xdr:cNvPr id="413" name="直線コネクタ 412"/>
        <xdr:cNvCxnSpPr/>
      </xdr:nvCxnSpPr>
      <xdr:spPr>
        <a:xfrm>
          <a:off x="6972300" y="1292815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50647</xdr:rowOff>
    </xdr:from>
    <xdr:to>
      <xdr:col>55</xdr:col>
      <xdr:colOff>50800</xdr:colOff>
      <xdr:row>75</xdr:row>
      <xdr:rowOff>152248</xdr:rowOff>
    </xdr:to>
    <xdr:sp macro="" textlink="">
      <xdr:nvSpPr>
        <xdr:cNvPr id="423" name="楕円 422"/>
        <xdr:cNvSpPr/>
      </xdr:nvSpPr>
      <xdr:spPr>
        <a:xfrm>
          <a:off x="10426700" y="12909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73524</xdr:rowOff>
    </xdr:from>
    <xdr:ext cx="534377" cy="259045"/>
    <xdr:sp macro="" textlink="">
      <xdr:nvSpPr>
        <xdr:cNvPr id="424" name="商工費該当値テキスト"/>
        <xdr:cNvSpPr txBox="1"/>
      </xdr:nvSpPr>
      <xdr:spPr>
        <a:xfrm>
          <a:off x="10528300" y="12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45580</xdr:rowOff>
    </xdr:from>
    <xdr:to>
      <xdr:col>50</xdr:col>
      <xdr:colOff>165100</xdr:colOff>
      <xdr:row>75</xdr:row>
      <xdr:rowOff>147180</xdr:rowOff>
    </xdr:to>
    <xdr:sp macro="" textlink="">
      <xdr:nvSpPr>
        <xdr:cNvPr id="425" name="楕円 424"/>
        <xdr:cNvSpPr/>
      </xdr:nvSpPr>
      <xdr:spPr>
        <a:xfrm>
          <a:off x="95885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163707</xdr:rowOff>
    </xdr:from>
    <xdr:ext cx="534377" cy="259045"/>
    <xdr:sp macro="" textlink="">
      <xdr:nvSpPr>
        <xdr:cNvPr id="426" name="テキスト ボックス 425"/>
        <xdr:cNvSpPr txBox="1"/>
      </xdr:nvSpPr>
      <xdr:spPr>
        <a:xfrm>
          <a:off x="9372111" y="126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146812</xdr:rowOff>
    </xdr:from>
    <xdr:to>
      <xdr:col>46</xdr:col>
      <xdr:colOff>38100</xdr:colOff>
      <xdr:row>75</xdr:row>
      <xdr:rowOff>76962</xdr:rowOff>
    </xdr:to>
    <xdr:sp macro="" textlink="">
      <xdr:nvSpPr>
        <xdr:cNvPr id="427" name="楕円 426"/>
        <xdr:cNvSpPr/>
      </xdr:nvSpPr>
      <xdr:spPr>
        <a:xfrm>
          <a:off x="8699500" y="12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93489</xdr:rowOff>
    </xdr:from>
    <xdr:ext cx="534377" cy="259045"/>
    <xdr:sp macro="" textlink="">
      <xdr:nvSpPr>
        <xdr:cNvPr id="428" name="テキスト ボックス 427"/>
        <xdr:cNvSpPr txBox="1"/>
      </xdr:nvSpPr>
      <xdr:spPr>
        <a:xfrm>
          <a:off x="8483111" y="126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25883</xdr:rowOff>
    </xdr:from>
    <xdr:to>
      <xdr:col>41</xdr:col>
      <xdr:colOff>101600</xdr:colOff>
      <xdr:row>75</xdr:row>
      <xdr:rowOff>127483</xdr:rowOff>
    </xdr:to>
    <xdr:sp macro="" textlink="">
      <xdr:nvSpPr>
        <xdr:cNvPr id="429" name="楕円 428"/>
        <xdr:cNvSpPr/>
      </xdr:nvSpPr>
      <xdr:spPr>
        <a:xfrm>
          <a:off x="7810500" y="128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144010</xdr:rowOff>
    </xdr:from>
    <xdr:ext cx="534377" cy="259045"/>
    <xdr:sp macro="" textlink="">
      <xdr:nvSpPr>
        <xdr:cNvPr id="430" name="テキスト ボックス 429"/>
        <xdr:cNvSpPr txBox="1"/>
      </xdr:nvSpPr>
      <xdr:spPr>
        <a:xfrm>
          <a:off x="7594111"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18606</xdr:rowOff>
    </xdr:from>
    <xdr:to>
      <xdr:col>36</xdr:col>
      <xdr:colOff>165100</xdr:colOff>
      <xdr:row>75</xdr:row>
      <xdr:rowOff>120206</xdr:rowOff>
    </xdr:to>
    <xdr:sp macro="" textlink="">
      <xdr:nvSpPr>
        <xdr:cNvPr id="431" name="楕円 430"/>
        <xdr:cNvSpPr/>
      </xdr:nvSpPr>
      <xdr:spPr>
        <a:xfrm>
          <a:off x="6921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136733</xdr:rowOff>
    </xdr:from>
    <xdr:ext cx="534377" cy="259045"/>
    <xdr:sp macro="" textlink="">
      <xdr:nvSpPr>
        <xdr:cNvPr id="432" name="テキスト ボックス 431"/>
        <xdr:cNvSpPr txBox="1"/>
      </xdr:nvSpPr>
      <xdr:spPr>
        <a:xfrm>
          <a:off x="6705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126309</xdr:rowOff>
    </xdr:from>
    <xdr:to>
      <xdr:col>55</xdr:col>
      <xdr:colOff>0</xdr:colOff>
      <xdr:row>97</xdr:row>
      <xdr:rowOff>15094</xdr:rowOff>
    </xdr:to>
    <xdr:cxnSp macro="">
      <xdr:nvCxnSpPr>
        <xdr:cNvPr id="462" name="直線コネクタ 461"/>
        <xdr:cNvCxnSpPr/>
      </xdr:nvCxnSpPr>
      <xdr:spPr>
        <a:xfrm flipV="1">
          <a:off x="9639300" y="16585509"/>
          <a:ext cx="8382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15094</xdr:rowOff>
    </xdr:from>
    <xdr:to>
      <xdr:col>50</xdr:col>
      <xdr:colOff>114300</xdr:colOff>
      <xdr:row>97</xdr:row>
      <xdr:rowOff>63176</xdr:rowOff>
    </xdr:to>
    <xdr:cxnSp macro="">
      <xdr:nvCxnSpPr>
        <xdr:cNvPr id="465" name="直線コネクタ 464"/>
        <xdr:cNvCxnSpPr/>
      </xdr:nvCxnSpPr>
      <xdr:spPr>
        <a:xfrm flipV="1">
          <a:off x="8750300" y="1664574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63176</xdr:rowOff>
    </xdr:from>
    <xdr:to>
      <xdr:col>45</xdr:col>
      <xdr:colOff>177800</xdr:colOff>
      <xdr:row>97</xdr:row>
      <xdr:rowOff>86874</xdr:rowOff>
    </xdr:to>
    <xdr:cxnSp macro="">
      <xdr:nvCxnSpPr>
        <xdr:cNvPr id="468" name="直線コネクタ 467"/>
        <xdr:cNvCxnSpPr/>
      </xdr:nvCxnSpPr>
      <xdr:spPr>
        <a:xfrm flipV="1">
          <a:off x="7861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93066</xdr:rowOff>
    </xdr:from>
    <xdr:to>
      <xdr:col>41</xdr:col>
      <xdr:colOff>50800</xdr:colOff>
      <xdr:row>97</xdr:row>
      <xdr:rowOff>86874</xdr:rowOff>
    </xdr:to>
    <xdr:cxnSp macro="">
      <xdr:nvCxnSpPr>
        <xdr:cNvPr id="471" name="直線コネクタ 470"/>
        <xdr:cNvCxnSpPr/>
      </xdr:nvCxnSpPr>
      <xdr:spPr>
        <a:xfrm>
          <a:off x="6972300" y="16552266"/>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75509</xdr:rowOff>
    </xdr:from>
    <xdr:to>
      <xdr:col>55</xdr:col>
      <xdr:colOff>50800</xdr:colOff>
      <xdr:row>97</xdr:row>
      <xdr:rowOff>5659</xdr:rowOff>
    </xdr:to>
    <xdr:sp macro="" textlink="">
      <xdr:nvSpPr>
        <xdr:cNvPr id="481" name="楕円 480"/>
        <xdr:cNvSpPr/>
      </xdr:nvSpPr>
      <xdr:spPr>
        <a:xfrm>
          <a:off x="10426700" y="1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53936</xdr:rowOff>
    </xdr:from>
    <xdr:ext cx="534377" cy="259045"/>
    <xdr:sp macro="" textlink="">
      <xdr:nvSpPr>
        <xdr:cNvPr id="482" name="土木費該当値テキスト"/>
        <xdr:cNvSpPr txBox="1"/>
      </xdr:nvSpPr>
      <xdr:spPr>
        <a:xfrm>
          <a:off x="10528300" y="16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135744</xdr:rowOff>
    </xdr:from>
    <xdr:to>
      <xdr:col>50</xdr:col>
      <xdr:colOff>165100</xdr:colOff>
      <xdr:row>97</xdr:row>
      <xdr:rowOff>65894</xdr:rowOff>
    </xdr:to>
    <xdr:sp macro="" textlink="">
      <xdr:nvSpPr>
        <xdr:cNvPr id="483" name="楕円 482"/>
        <xdr:cNvSpPr/>
      </xdr:nvSpPr>
      <xdr:spPr>
        <a:xfrm>
          <a:off x="95885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57021</xdr:rowOff>
    </xdr:from>
    <xdr:ext cx="534377" cy="259045"/>
    <xdr:sp macro="" textlink="">
      <xdr:nvSpPr>
        <xdr:cNvPr id="484" name="テキスト ボックス 483"/>
        <xdr:cNvSpPr txBox="1"/>
      </xdr:nvSpPr>
      <xdr:spPr>
        <a:xfrm>
          <a:off x="9372111" y="166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12376</xdr:rowOff>
    </xdr:from>
    <xdr:to>
      <xdr:col>46</xdr:col>
      <xdr:colOff>38100</xdr:colOff>
      <xdr:row>97</xdr:row>
      <xdr:rowOff>113976</xdr:rowOff>
    </xdr:to>
    <xdr:sp macro="" textlink="">
      <xdr:nvSpPr>
        <xdr:cNvPr id="485" name="楕円 484"/>
        <xdr:cNvSpPr/>
      </xdr:nvSpPr>
      <xdr:spPr>
        <a:xfrm>
          <a:off x="8699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105103</xdr:rowOff>
    </xdr:from>
    <xdr:ext cx="534377" cy="259045"/>
    <xdr:sp macro="" textlink="">
      <xdr:nvSpPr>
        <xdr:cNvPr id="486" name="テキスト ボックス 485"/>
        <xdr:cNvSpPr txBox="1"/>
      </xdr:nvSpPr>
      <xdr:spPr>
        <a:xfrm>
          <a:off x="8483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36074</xdr:rowOff>
    </xdr:from>
    <xdr:to>
      <xdr:col>41</xdr:col>
      <xdr:colOff>101600</xdr:colOff>
      <xdr:row>97</xdr:row>
      <xdr:rowOff>137674</xdr:rowOff>
    </xdr:to>
    <xdr:sp macro="" textlink="">
      <xdr:nvSpPr>
        <xdr:cNvPr id="487" name="楕円 486"/>
        <xdr:cNvSpPr/>
      </xdr:nvSpPr>
      <xdr:spPr>
        <a:xfrm>
          <a:off x="7810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128801</xdr:rowOff>
    </xdr:from>
    <xdr:ext cx="534377" cy="259045"/>
    <xdr:sp macro="" textlink="">
      <xdr:nvSpPr>
        <xdr:cNvPr id="488" name="テキスト ボックス 487"/>
        <xdr:cNvSpPr txBox="1"/>
      </xdr:nvSpPr>
      <xdr:spPr>
        <a:xfrm>
          <a:off x="7594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42266</xdr:rowOff>
    </xdr:from>
    <xdr:to>
      <xdr:col>36</xdr:col>
      <xdr:colOff>165100</xdr:colOff>
      <xdr:row>96</xdr:row>
      <xdr:rowOff>143866</xdr:rowOff>
    </xdr:to>
    <xdr:sp macro="" textlink="">
      <xdr:nvSpPr>
        <xdr:cNvPr id="489" name="楕円 488"/>
        <xdr:cNvSpPr/>
      </xdr:nvSpPr>
      <xdr:spPr>
        <a:xfrm>
          <a:off x="6921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160393</xdr:rowOff>
    </xdr:from>
    <xdr:ext cx="534377" cy="259045"/>
    <xdr:sp macro="" textlink="">
      <xdr:nvSpPr>
        <xdr:cNvPr id="490" name="テキスト ボックス 489"/>
        <xdr:cNvSpPr txBox="1"/>
      </xdr:nvSpPr>
      <xdr:spPr>
        <a:xfrm>
          <a:off x="6705111" y="162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112954</xdr:rowOff>
    </xdr:from>
    <xdr:to>
      <xdr:col>85</xdr:col>
      <xdr:colOff>127000</xdr:colOff>
      <xdr:row>34</xdr:row>
      <xdr:rowOff>160350</xdr:rowOff>
    </xdr:to>
    <xdr:cxnSp macro="">
      <xdr:nvCxnSpPr>
        <xdr:cNvPr id="520" name="直線コネクタ 519"/>
        <xdr:cNvCxnSpPr/>
      </xdr:nvCxnSpPr>
      <xdr:spPr>
        <a:xfrm>
          <a:off x="15481300" y="5942254"/>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151130</xdr:rowOff>
    </xdr:from>
    <xdr:to>
      <xdr:col>81</xdr:col>
      <xdr:colOff>50800</xdr:colOff>
      <xdr:row>34</xdr:row>
      <xdr:rowOff>112954</xdr:rowOff>
    </xdr:to>
    <xdr:cxnSp macro="">
      <xdr:nvCxnSpPr>
        <xdr:cNvPr id="523" name="直線コネクタ 522"/>
        <xdr:cNvCxnSpPr/>
      </xdr:nvCxnSpPr>
      <xdr:spPr>
        <a:xfrm>
          <a:off x="14592300" y="5808980"/>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151130</xdr:rowOff>
    </xdr:from>
    <xdr:to>
      <xdr:col>76</xdr:col>
      <xdr:colOff>114300</xdr:colOff>
      <xdr:row>34</xdr:row>
      <xdr:rowOff>36754</xdr:rowOff>
    </xdr:to>
    <xdr:cxnSp macro="">
      <xdr:nvCxnSpPr>
        <xdr:cNvPr id="526" name="直線コネクタ 525"/>
        <xdr:cNvCxnSpPr/>
      </xdr:nvCxnSpPr>
      <xdr:spPr>
        <a:xfrm flipV="1">
          <a:off x="13703300" y="580898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92532</xdr:rowOff>
    </xdr:from>
    <xdr:to>
      <xdr:col>71</xdr:col>
      <xdr:colOff>177800</xdr:colOff>
      <xdr:row>34</xdr:row>
      <xdr:rowOff>36754</xdr:rowOff>
    </xdr:to>
    <xdr:cxnSp macro="">
      <xdr:nvCxnSpPr>
        <xdr:cNvPr id="529" name="直線コネクタ 528"/>
        <xdr:cNvCxnSpPr/>
      </xdr:nvCxnSpPr>
      <xdr:spPr>
        <a:xfrm>
          <a:off x="12814300" y="5750382"/>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109550</xdr:rowOff>
    </xdr:from>
    <xdr:to>
      <xdr:col>85</xdr:col>
      <xdr:colOff>177800</xdr:colOff>
      <xdr:row>35</xdr:row>
      <xdr:rowOff>39700</xdr:rowOff>
    </xdr:to>
    <xdr:sp macro="" textlink="">
      <xdr:nvSpPr>
        <xdr:cNvPr id="539" name="楕円 538"/>
        <xdr:cNvSpPr/>
      </xdr:nvSpPr>
      <xdr:spPr>
        <a:xfrm>
          <a:off x="16268700" y="5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87977</xdr:rowOff>
    </xdr:from>
    <xdr:ext cx="534377" cy="259045"/>
    <xdr:sp macro="" textlink="">
      <xdr:nvSpPr>
        <xdr:cNvPr id="540" name="消防費該当値テキスト"/>
        <xdr:cNvSpPr txBox="1"/>
      </xdr:nvSpPr>
      <xdr:spPr>
        <a:xfrm>
          <a:off x="16370300" y="59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62154</xdr:rowOff>
    </xdr:from>
    <xdr:to>
      <xdr:col>81</xdr:col>
      <xdr:colOff>101600</xdr:colOff>
      <xdr:row>34</xdr:row>
      <xdr:rowOff>163754</xdr:rowOff>
    </xdr:to>
    <xdr:sp macro="" textlink="">
      <xdr:nvSpPr>
        <xdr:cNvPr id="541" name="楕円 540"/>
        <xdr:cNvSpPr/>
      </xdr:nvSpPr>
      <xdr:spPr>
        <a:xfrm>
          <a:off x="15430500" y="58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154881</xdr:rowOff>
    </xdr:from>
    <xdr:ext cx="534377" cy="259045"/>
    <xdr:sp macro="" textlink="">
      <xdr:nvSpPr>
        <xdr:cNvPr id="542" name="テキスト ボックス 541"/>
        <xdr:cNvSpPr txBox="1"/>
      </xdr:nvSpPr>
      <xdr:spPr>
        <a:xfrm>
          <a:off x="15214111" y="59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100330</xdr:rowOff>
    </xdr:from>
    <xdr:to>
      <xdr:col>76</xdr:col>
      <xdr:colOff>165100</xdr:colOff>
      <xdr:row>34</xdr:row>
      <xdr:rowOff>30480</xdr:rowOff>
    </xdr:to>
    <xdr:sp macro="" textlink="">
      <xdr:nvSpPr>
        <xdr:cNvPr id="543" name="楕円 542"/>
        <xdr:cNvSpPr/>
      </xdr:nvSpPr>
      <xdr:spPr>
        <a:xfrm>
          <a:off x="14541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47007</xdr:rowOff>
    </xdr:from>
    <xdr:ext cx="534377" cy="259045"/>
    <xdr:sp macro="" textlink="">
      <xdr:nvSpPr>
        <xdr:cNvPr id="544" name="テキスト ボックス 543"/>
        <xdr:cNvSpPr txBox="1"/>
      </xdr:nvSpPr>
      <xdr:spPr>
        <a:xfrm>
          <a:off x="14325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157404</xdr:rowOff>
    </xdr:from>
    <xdr:to>
      <xdr:col>72</xdr:col>
      <xdr:colOff>38100</xdr:colOff>
      <xdr:row>34</xdr:row>
      <xdr:rowOff>87554</xdr:rowOff>
    </xdr:to>
    <xdr:sp macro="" textlink="">
      <xdr:nvSpPr>
        <xdr:cNvPr id="545" name="楕円 544"/>
        <xdr:cNvSpPr/>
      </xdr:nvSpPr>
      <xdr:spPr>
        <a:xfrm>
          <a:off x="13652500" y="58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104081</xdr:rowOff>
    </xdr:from>
    <xdr:ext cx="534377" cy="259045"/>
    <xdr:sp macro="" textlink="">
      <xdr:nvSpPr>
        <xdr:cNvPr id="546" name="テキスト ボックス 545"/>
        <xdr:cNvSpPr txBox="1"/>
      </xdr:nvSpPr>
      <xdr:spPr>
        <a:xfrm>
          <a:off x="13436111" y="55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41732</xdr:rowOff>
    </xdr:from>
    <xdr:to>
      <xdr:col>67</xdr:col>
      <xdr:colOff>101600</xdr:colOff>
      <xdr:row>33</xdr:row>
      <xdr:rowOff>143332</xdr:rowOff>
    </xdr:to>
    <xdr:sp macro="" textlink="">
      <xdr:nvSpPr>
        <xdr:cNvPr id="547" name="楕円 546"/>
        <xdr:cNvSpPr/>
      </xdr:nvSpPr>
      <xdr:spPr>
        <a:xfrm>
          <a:off x="12763500" y="5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159859</xdr:rowOff>
    </xdr:from>
    <xdr:ext cx="534377" cy="259045"/>
    <xdr:sp macro="" textlink="">
      <xdr:nvSpPr>
        <xdr:cNvPr id="548" name="テキスト ボックス 547"/>
        <xdr:cNvSpPr txBox="1"/>
      </xdr:nvSpPr>
      <xdr:spPr>
        <a:xfrm>
          <a:off x="12547111" y="54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40422</xdr:rowOff>
    </xdr:from>
    <xdr:to>
      <xdr:col>85</xdr:col>
      <xdr:colOff>127000</xdr:colOff>
      <xdr:row>55</xdr:row>
      <xdr:rowOff>96103</xdr:rowOff>
    </xdr:to>
    <xdr:cxnSp macro="">
      <xdr:nvCxnSpPr>
        <xdr:cNvPr id="580" name="直線コネクタ 579"/>
        <xdr:cNvCxnSpPr/>
      </xdr:nvCxnSpPr>
      <xdr:spPr>
        <a:xfrm flipV="1">
          <a:off x="15481300" y="9298722"/>
          <a:ext cx="838200" cy="2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101589</xdr:rowOff>
    </xdr:from>
    <xdr:to>
      <xdr:col>81</xdr:col>
      <xdr:colOff>50800</xdr:colOff>
      <xdr:row>55</xdr:row>
      <xdr:rowOff>96103</xdr:rowOff>
    </xdr:to>
    <xdr:cxnSp macro="">
      <xdr:nvCxnSpPr>
        <xdr:cNvPr id="583" name="直線コネクタ 582"/>
        <xdr:cNvCxnSpPr/>
      </xdr:nvCxnSpPr>
      <xdr:spPr>
        <a:xfrm>
          <a:off x="14592300" y="9188439"/>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163866</xdr:rowOff>
    </xdr:from>
    <xdr:to>
      <xdr:col>76</xdr:col>
      <xdr:colOff>114300</xdr:colOff>
      <xdr:row>53</xdr:row>
      <xdr:rowOff>101589</xdr:rowOff>
    </xdr:to>
    <xdr:cxnSp macro="">
      <xdr:nvCxnSpPr>
        <xdr:cNvPr id="586" name="直線コネクタ 585"/>
        <xdr:cNvCxnSpPr/>
      </xdr:nvCxnSpPr>
      <xdr:spPr>
        <a:xfrm>
          <a:off x="13703300" y="9079266"/>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26473</xdr:rowOff>
    </xdr:from>
    <xdr:ext cx="534377" cy="259045"/>
    <xdr:sp macro="" textlink="">
      <xdr:nvSpPr>
        <xdr:cNvPr id="588" name="テキスト ボックス 587"/>
        <xdr:cNvSpPr txBox="1"/>
      </xdr:nvSpPr>
      <xdr:spPr>
        <a:xfrm>
          <a:off x="14325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163866</xdr:rowOff>
    </xdr:from>
    <xdr:to>
      <xdr:col>71</xdr:col>
      <xdr:colOff>177800</xdr:colOff>
      <xdr:row>54</xdr:row>
      <xdr:rowOff>74451</xdr:rowOff>
    </xdr:to>
    <xdr:cxnSp macro="">
      <xdr:nvCxnSpPr>
        <xdr:cNvPr id="589" name="直線コネクタ 588"/>
        <xdr:cNvCxnSpPr/>
      </xdr:nvCxnSpPr>
      <xdr:spPr>
        <a:xfrm flipV="1">
          <a:off x="12814300" y="9079266"/>
          <a:ext cx="889000" cy="25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161072</xdr:rowOff>
    </xdr:from>
    <xdr:to>
      <xdr:col>85</xdr:col>
      <xdr:colOff>177800</xdr:colOff>
      <xdr:row>54</xdr:row>
      <xdr:rowOff>91222</xdr:rowOff>
    </xdr:to>
    <xdr:sp macro="" textlink="">
      <xdr:nvSpPr>
        <xdr:cNvPr id="599" name="楕円 598"/>
        <xdr:cNvSpPr/>
      </xdr:nvSpPr>
      <xdr:spPr>
        <a:xfrm>
          <a:off x="16268700" y="92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12499</xdr:rowOff>
    </xdr:from>
    <xdr:ext cx="534377" cy="259045"/>
    <xdr:sp macro="" textlink="">
      <xdr:nvSpPr>
        <xdr:cNvPr id="600" name="教育費該当値テキスト"/>
        <xdr:cNvSpPr txBox="1"/>
      </xdr:nvSpPr>
      <xdr:spPr>
        <a:xfrm>
          <a:off x="16370300" y="9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45303</xdr:rowOff>
    </xdr:from>
    <xdr:to>
      <xdr:col>81</xdr:col>
      <xdr:colOff>101600</xdr:colOff>
      <xdr:row>55</xdr:row>
      <xdr:rowOff>146903</xdr:rowOff>
    </xdr:to>
    <xdr:sp macro="" textlink="">
      <xdr:nvSpPr>
        <xdr:cNvPr id="601" name="楕円 600"/>
        <xdr:cNvSpPr/>
      </xdr:nvSpPr>
      <xdr:spPr>
        <a:xfrm>
          <a:off x="15430500" y="9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138030</xdr:rowOff>
    </xdr:from>
    <xdr:ext cx="534377" cy="259045"/>
    <xdr:sp macro="" textlink="">
      <xdr:nvSpPr>
        <xdr:cNvPr id="602" name="テキスト ボックス 601"/>
        <xdr:cNvSpPr txBox="1"/>
      </xdr:nvSpPr>
      <xdr:spPr>
        <a:xfrm>
          <a:off x="15214111" y="95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50789</xdr:rowOff>
    </xdr:from>
    <xdr:to>
      <xdr:col>76</xdr:col>
      <xdr:colOff>165100</xdr:colOff>
      <xdr:row>53</xdr:row>
      <xdr:rowOff>152389</xdr:rowOff>
    </xdr:to>
    <xdr:sp macro="" textlink="">
      <xdr:nvSpPr>
        <xdr:cNvPr id="603" name="楕円 602"/>
        <xdr:cNvSpPr/>
      </xdr:nvSpPr>
      <xdr:spPr>
        <a:xfrm>
          <a:off x="14541500" y="9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168916</xdr:rowOff>
    </xdr:from>
    <xdr:ext cx="534377" cy="259045"/>
    <xdr:sp macro="" textlink="">
      <xdr:nvSpPr>
        <xdr:cNvPr id="604" name="テキスト ボックス 603"/>
        <xdr:cNvSpPr txBox="1"/>
      </xdr:nvSpPr>
      <xdr:spPr>
        <a:xfrm>
          <a:off x="14325111" y="89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113066</xdr:rowOff>
    </xdr:from>
    <xdr:to>
      <xdr:col>72</xdr:col>
      <xdr:colOff>38100</xdr:colOff>
      <xdr:row>53</xdr:row>
      <xdr:rowOff>43216</xdr:rowOff>
    </xdr:to>
    <xdr:sp macro="" textlink="">
      <xdr:nvSpPr>
        <xdr:cNvPr id="605" name="楕円 604"/>
        <xdr:cNvSpPr/>
      </xdr:nvSpPr>
      <xdr:spPr>
        <a:xfrm>
          <a:off x="13652500" y="9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59743</xdr:rowOff>
    </xdr:from>
    <xdr:ext cx="534377" cy="259045"/>
    <xdr:sp macro="" textlink="">
      <xdr:nvSpPr>
        <xdr:cNvPr id="606" name="テキスト ボックス 605"/>
        <xdr:cNvSpPr txBox="1"/>
      </xdr:nvSpPr>
      <xdr:spPr>
        <a:xfrm>
          <a:off x="13436111" y="88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23651</xdr:rowOff>
    </xdr:from>
    <xdr:to>
      <xdr:col>67</xdr:col>
      <xdr:colOff>101600</xdr:colOff>
      <xdr:row>54</xdr:row>
      <xdr:rowOff>125251</xdr:rowOff>
    </xdr:to>
    <xdr:sp macro="" textlink="">
      <xdr:nvSpPr>
        <xdr:cNvPr id="607" name="楕円 606"/>
        <xdr:cNvSpPr/>
      </xdr:nvSpPr>
      <xdr:spPr>
        <a:xfrm>
          <a:off x="12763500" y="92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141778</xdr:rowOff>
    </xdr:from>
    <xdr:ext cx="534377" cy="259045"/>
    <xdr:sp macro="" textlink="">
      <xdr:nvSpPr>
        <xdr:cNvPr id="608" name="テキスト ボックス 607"/>
        <xdr:cNvSpPr txBox="1"/>
      </xdr:nvSpPr>
      <xdr:spPr>
        <a:xfrm>
          <a:off x="12547111" y="90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49814</xdr:rowOff>
    </xdr:from>
    <xdr:to>
      <xdr:col>85</xdr:col>
      <xdr:colOff>127000</xdr:colOff>
      <xdr:row>78</xdr:row>
      <xdr:rowOff>138237</xdr:rowOff>
    </xdr:to>
    <xdr:cxnSp macro="">
      <xdr:nvCxnSpPr>
        <xdr:cNvPr id="635" name="直線コネクタ 634"/>
        <xdr:cNvCxnSpPr/>
      </xdr:nvCxnSpPr>
      <xdr:spPr>
        <a:xfrm>
          <a:off x="15481300" y="13422914"/>
          <a:ext cx="8382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145552</xdr:rowOff>
    </xdr:from>
    <xdr:to>
      <xdr:col>81</xdr:col>
      <xdr:colOff>50800</xdr:colOff>
      <xdr:row>78</xdr:row>
      <xdr:rowOff>49814</xdr:rowOff>
    </xdr:to>
    <xdr:cxnSp macro="">
      <xdr:nvCxnSpPr>
        <xdr:cNvPr id="638" name="直線コネクタ 637"/>
        <xdr:cNvCxnSpPr/>
      </xdr:nvCxnSpPr>
      <xdr:spPr>
        <a:xfrm>
          <a:off x="14592300" y="13347202"/>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163931</xdr:rowOff>
    </xdr:from>
    <xdr:to>
      <xdr:col>76</xdr:col>
      <xdr:colOff>114300</xdr:colOff>
      <xdr:row>77</xdr:row>
      <xdr:rowOff>145552</xdr:rowOff>
    </xdr:to>
    <xdr:cxnSp macro="">
      <xdr:nvCxnSpPr>
        <xdr:cNvPr id="641" name="直線コネクタ 640"/>
        <xdr:cNvCxnSpPr/>
      </xdr:nvCxnSpPr>
      <xdr:spPr>
        <a:xfrm>
          <a:off x="13703300" y="13194131"/>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3" name="テキスト ボックス 642"/>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163931</xdr:rowOff>
    </xdr:from>
    <xdr:to>
      <xdr:col>71</xdr:col>
      <xdr:colOff>177800</xdr:colOff>
      <xdr:row>76</xdr:row>
      <xdr:rowOff>165395</xdr:rowOff>
    </xdr:to>
    <xdr:cxnSp macro="">
      <xdr:nvCxnSpPr>
        <xdr:cNvPr id="644" name="直線コネクタ 643"/>
        <xdr:cNvCxnSpPr/>
      </xdr:nvCxnSpPr>
      <xdr:spPr>
        <a:xfrm flipV="1">
          <a:off x="12814300" y="1319413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87437</xdr:rowOff>
    </xdr:from>
    <xdr:to>
      <xdr:col>85</xdr:col>
      <xdr:colOff>177800</xdr:colOff>
      <xdr:row>79</xdr:row>
      <xdr:rowOff>17587</xdr:rowOff>
    </xdr:to>
    <xdr:sp macro="" textlink="">
      <xdr:nvSpPr>
        <xdr:cNvPr id="654" name="楕円 653"/>
        <xdr:cNvSpPr/>
      </xdr:nvSpPr>
      <xdr:spPr>
        <a:xfrm>
          <a:off x="162687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2364</xdr:rowOff>
    </xdr:from>
    <xdr:ext cx="313932" cy="259045"/>
    <xdr:sp macro="" textlink="">
      <xdr:nvSpPr>
        <xdr:cNvPr id="655" name="災害復旧費該当値テキスト"/>
        <xdr:cNvSpPr txBox="1"/>
      </xdr:nvSpPr>
      <xdr:spPr>
        <a:xfrm>
          <a:off x="16370300" y="13375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170464</xdr:rowOff>
    </xdr:from>
    <xdr:to>
      <xdr:col>81</xdr:col>
      <xdr:colOff>101600</xdr:colOff>
      <xdr:row>78</xdr:row>
      <xdr:rowOff>100614</xdr:rowOff>
    </xdr:to>
    <xdr:sp macro="" textlink="">
      <xdr:nvSpPr>
        <xdr:cNvPr id="656" name="楕円 655"/>
        <xdr:cNvSpPr/>
      </xdr:nvSpPr>
      <xdr:spPr>
        <a:xfrm>
          <a:off x="15430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91741</xdr:rowOff>
    </xdr:from>
    <xdr:ext cx="378565" cy="259045"/>
    <xdr:sp macro="" textlink="">
      <xdr:nvSpPr>
        <xdr:cNvPr id="657" name="テキスト ボックス 656"/>
        <xdr:cNvSpPr txBox="1"/>
      </xdr:nvSpPr>
      <xdr:spPr>
        <a:xfrm>
          <a:off x="15292017" y="1346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94752</xdr:rowOff>
    </xdr:from>
    <xdr:to>
      <xdr:col>76</xdr:col>
      <xdr:colOff>165100</xdr:colOff>
      <xdr:row>78</xdr:row>
      <xdr:rowOff>24902</xdr:rowOff>
    </xdr:to>
    <xdr:sp macro="" textlink="">
      <xdr:nvSpPr>
        <xdr:cNvPr id="658" name="楕円 657"/>
        <xdr:cNvSpPr/>
      </xdr:nvSpPr>
      <xdr:spPr>
        <a:xfrm>
          <a:off x="14541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41429</xdr:rowOff>
    </xdr:from>
    <xdr:ext cx="469744" cy="259045"/>
    <xdr:sp macro="" textlink="">
      <xdr:nvSpPr>
        <xdr:cNvPr id="659" name="テキスト ボックス 658"/>
        <xdr:cNvSpPr txBox="1"/>
      </xdr:nvSpPr>
      <xdr:spPr>
        <a:xfrm>
          <a:off x="14357428"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113131</xdr:rowOff>
    </xdr:from>
    <xdr:to>
      <xdr:col>72</xdr:col>
      <xdr:colOff>38100</xdr:colOff>
      <xdr:row>77</xdr:row>
      <xdr:rowOff>43281</xdr:rowOff>
    </xdr:to>
    <xdr:sp macro="" textlink="">
      <xdr:nvSpPr>
        <xdr:cNvPr id="660" name="楕円 659"/>
        <xdr:cNvSpPr/>
      </xdr:nvSpPr>
      <xdr:spPr>
        <a:xfrm>
          <a:off x="13652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59809</xdr:rowOff>
    </xdr:from>
    <xdr:ext cx="469744" cy="259045"/>
    <xdr:sp macro="" textlink="">
      <xdr:nvSpPr>
        <xdr:cNvPr id="661" name="テキスト ボックス 660"/>
        <xdr:cNvSpPr txBox="1"/>
      </xdr:nvSpPr>
      <xdr:spPr>
        <a:xfrm>
          <a:off x="13468428" y="1291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114595</xdr:rowOff>
    </xdr:from>
    <xdr:to>
      <xdr:col>67</xdr:col>
      <xdr:colOff>101600</xdr:colOff>
      <xdr:row>77</xdr:row>
      <xdr:rowOff>44745</xdr:rowOff>
    </xdr:to>
    <xdr:sp macro="" textlink="">
      <xdr:nvSpPr>
        <xdr:cNvPr id="662" name="楕円 661"/>
        <xdr:cNvSpPr/>
      </xdr:nvSpPr>
      <xdr:spPr>
        <a:xfrm>
          <a:off x="12763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61272</xdr:rowOff>
    </xdr:from>
    <xdr:ext cx="469744" cy="259045"/>
    <xdr:sp macro="" textlink="">
      <xdr:nvSpPr>
        <xdr:cNvPr id="663" name="テキスト ボックス 662"/>
        <xdr:cNvSpPr txBox="1"/>
      </xdr:nvSpPr>
      <xdr:spPr>
        <a:xfrm>
          <a:off x="12579428"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159908</xdr:rowOff>
    </xdr:from>
    <xdr:to>
      <xdr:col>85</xdr:col>
      <xdr:colOff>127000</xdr:colOff>
      <xdr:row>95</xdr:row>
      <xdr:rowOff>161189</xdr:rowOff>
    </xdr:to>
    <xdr:cxnSp macro="">
      <xdr:nvCxnSpPr>
        <xdr:cNvPr id="691" name="直線コネクタ 690"/>
        <xdr:cNvCxnSpPr/>
      </xdr:nvCxnSpPr>
      <xdr:spPr>
        <a:xfrm>
          <a:off x="15481300" y="1644765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159908</xdr:rowOff>
    </xdr:from>
    <xdr:to>
      <xdr:col>81</xdr:col>
      <xdr:colOff>50800</xdr:colOff>
      <xdr:row>96</xdr:row>
      <xdr:rowOff>3660</xdr:rowOff>
    </xdr:to>
    <xdr:cxnSp macro="">
      <xdr:nvCxnSpPr>
        <xdr:cNvPr id="694" name="直線コネクタ 693"/>
        <xdr:cNvCxnSpPr/>
      </xdr:nvCxnSpPr>
      <xdr:spPr>
        <a:xfrm flipV="1">
          <a:off x="14592300" y="16447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113914</xdr:rowOff>
    </xdr:from>
    <xdr:to>
      <xdr:col>76</xdr:col>
      <xdr:colOff>114300</xdr:colOff>
      <xdr:row>96</xdr:row>
      <xdr:rowOff>3660</xdr:rowOff>
    </xdr:to>
    <xdr:cxnSp macro="">
      <xdr:nvCxnSpPr>
        <xdr:cNvPr id="697" name="直線コネクタ 696"/>
        <xdr:cNvCxnSpPr/>
      </xdr:nvCxnSpPr>
      <xdr:spPr>
        <a:xfrm>
          <a:off x="13703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91670</xdr:rowOff>
    </xdr:from>
    <xdr:to>
      <xdr:col>71</xdr:col>
      <xdr:colOff>177800</xdr:colOff>
      <xdr:row>95</xdr:row>
      <xdr:rowOff>113914</xdr:rowOff>
    </xdr:to>
    <xdr:cxnSp macro="">
      <xdr:nvCxnSpPr>
        <xdr:cNvPr id="700" name="直線コネクタ 699"/>
        <xdr:cNvCxnSpPr/>
      </xdr:nvCxnSpPr>
      <xdr:spPr>
        <a:xfrm>
          <a:off x="12814300" y="16379420"/>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110389</xdr:rowOff>
    </xdr:from>
    <xdr:to>
      <xdr:col>85</xdr:col>
      <xdr:colOff>177800</xdr:colOff>
      <xdr:row>96</xdr:row>
      <xdr:rowOff>40539</xdr:rowOff>
    </xdr:to>
    <xdr:sp macro="" textlink="">
      <xdr:nvSpPr>
        <xdr:cNvPr id="710" name="楕円 709"/>
        <xdr:cNvSpPr/>
      </xdr:nvSpPr>
      <xdr:spPr>
        <a:xfrm>
          <a:off x="162687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88816</xdr:rowOff>
    </xdr:from>
    <xdr:ext cx="534377" cy="259045"/>
    <xdr:sp macro="" textlink="">
      <xdr:nvSpPr>
        <xdr:cNvPr id="711" name="公債費該当値テキスト"/>
        <xdr:cNvSpPr txBox="1"/>
      </xdr:nvSpPr>
      <xdr:spPr>
        <a:xfrm>
          <a:off x="16370300" y="163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109108</xdr:rowOff>
    </xdr:from>
    <xdr:to>
      <xdr:col>81</xdr:col>
      <xdr:colOff>101600</xdr:colOff>
      <xdr:row>96</xdr:row>
      <xdr:rowOff>39258</xdr:rowOff>
    </xdr:to>
    <xdr:sp macro="" textlink="">
      <xdr:nvSpPr>
        <xdr:cNvPr id="712" name="楕円 711"/>
        <xdr:cNvSpPr/>
      </xdr:nvSpPr>
      <xdr:spPr>
        <a:xfrm>
          <a:off x="154305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30385</xdr:rowOff>
    </xdr:from>
    <xdr:ext cx="534377" cy="259045"/>
    <xdr:sp macro="" textlink="">
      <xdr:nvSpPr>
        <xdr:cNvPr id="713" name="テキスト ボックス 712"/>
        <xdr:cNvSpPr txBox="1"/>
      </xdr:nvSpPr>
      <xdr:spPr>
        <a:xfrm>
          <a:off x="15214111" y="1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124310</xdr:rowOff>
    </xdr:from>
    <xdr:to>
      <xdr:col>76</xdr:col>
      <xdr:colOff>165100</xdr:colOff>
      <xdr:row>96</xdr:row>
      <xdr:rowOff>54460</xdr:rowOff>
    </xdr:to>
    <xdr:sp macro="" textlink="">
      <xdr:nvSpPr>
        <xdr:cNvPr id="714" name="楕円 713"/>
        <xdr:cNvSpPr/>
      </xdr:nvSpPr>
      <xdr:spPr>
        <a:xfrm>
          <a:off x="14541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70987</xdr:rowOff>
    </xdr:from>
    <xdr:ext cx="534377" cy="259045"/>
    <xdr:sp macro="" textlink="">
      <xdr:nvSpPr>
        <xdr:cNvPr id="715" name="テキスト ボックス 714"/>
        <xdr:cNvSpPr txBox="1"/>
      </xdr:nvSpPr>
      <xdr:spPr>
        <a:xfrm>
          <a:off x="14325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63114</xdr:rowOff>
    </xdr:from>
    <xdr:to>
      <xdr:col>72</xdr:col>
      <xdr:colOff>38100</xdr:colOff>
      <xdr:row>95</xdr:row>
      <xdr:rowOff>164714</xdr:rowOff>
    </xdr:to>
    <xdr:sp macro="" textlink="">
      <xdr:nvSpPr>
        <xdr:cNvPr id="716" name="楕円 715"/>
        <xdr:cNvSpPr/>
      </xdr:nvSpPr>
      <xdr:spPr>
        <a:xfrm>
          <a:off x="13652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9791</xdr:rowOff>
    </xdr:from>
    <xdr:ext cx="534377" cy="259045"/>
    <xdr:sp macro="" textlink="">
      <xdr:nvSpPr>
        <xdr:cNvPr id="717" name="テキスト ボックス 716"/>
        <xdr:cNvSpPr txBox="1"/>
      </xdr:nvSpPr>
      <xdr:spPr>
        <a:xfrm>
          <a:off x="13436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40870</xdr:rowOff>
    </xdr:from>
    <xdr:to>
      <xdr:col>67</xdr:col>
      <xdr:colOff>101600</xdr:colOff>
      <xdr:row>95</xdr:row>
      <xdr:rowOff>142470</xdr:rowOff>
    </xdr:to>
    <xdr:sp macro="" textlink="">
      <xdr:nvSpPr>
        <xdr:cNvPr id="718" name="楕円 717"/>
        <xdr:cNvSpPr/>
      </xdr:nvSpPr>
      <xdr:spPr>
        <a:xfrm>
          <a:off x="12763500" y="163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158997</xdr:rowOff>
    </xdr:from>
    <xdr:ext cx="534377" cy="259045"/>
    <xdr:sp macro="" textlink="">
      <xdr:nvSpPr>
        <xdr:cNvPr id="719" name="テキスト ボックス 718"/>
        <xdr:cNvSpPr txBox="1"/>
      </xdr:nvSpPr>
      <xdr:spPr>
        <a:xfrm>
          <a:off x="12547111" y="161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円となっており、主な構成項目のうち、商工費及び教育費は類似団体平均値を上回り、議会費、総務費、消防費は同程度、その他の費目は下回っている。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を占めており、前年度から大きく増加（＋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人）している。財政調整基金原資積立、新庁舎整備基金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を占めており、前年度から大きく増加（＋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人）している。学校給食共同調理場改築事業、運動場整備事業が主な理由である。また、市独自の教育施策（英語教育の推進、教職員ネットワークの高質化、小中学校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事業等）を推進しているため、栃木県平均値及び類似団体内平均値と比較して高止まりしている傾向がある。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財政調整基金については、決算剰余を積み立てるとともに、最低水準の取崩しに努めている。</a:t>
          </a:r>
        </a:p>
        <a:p>
          <a:r>
            <a:rPr kumimoji="1" lang="ja-JP" altLang="en-US" sz="1200">
              <a:latin typeface="ＭＳ ゴシック" pitchFamily="49" charset="-128"/>
              <a:ea typeface="ＭＳ ゴシック" pitchFamily="49" charset="-128"/>
            </a:rPr>
            <a:t>法人市民税等の増加により歳入総額は増加したものの、黒磯駅周辺地区都市再生整備計画事業やくろいそ運動場整備事業、共英学校給食共同調理場改築事業の進捗により歳出が増加したため、実質単年度収支が前年度と比較して</a:t>
          </a:r>
          <a:r>
            <a:rPr kumimoji="1" lang="en-US" altLang="ja-JP" sz="1200">
              <a:latin typeface="ＭＳ ゴシック" pitchFamily="49" charset="-128"/>
              <a:ea typeface="ＭＳ ゴシック" pitchFamily="49" charset="-128"/>
            </a:rPr>
            <a:t>0.12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33,656</a:t>
          </a:r>
          <a:r>
            <a:rPr kumimoji="1" lang="ja-JP" altLang="en-US" sz="1200">
              <a:latin typeface="ＭＳ ゴシック" pitchFamily="49" charset="-128"/>
              <a:ea typeface="ＭＳ ゴシック" pitchFamily="49" charset="-128"/>
            </a:rPr>
            <a:t>千円）ポイント減少している。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今後も、普通交付税の合併算定替えによる逓減を見据え、安定した財政運営を行うため、財源の確保に努める。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年度において、すべての会計で赤字は発生していない。</a:t>
          </a:r>
        </a:p>
        <a:p>
          <a:r>
            <a:rPr kumimoji="1" lang="ja-JP" altLang="en-US" sz="1400">
              <a:latin typeface="ＭＳ ゴシック" pitchFamily="49" charset="-128"/>
              <a:ea typeface="ＭＳ ゴシック" pitchFamily="49" charset="-128"/>
            </a:rPr>
            <a:t>しかしながら、下水道事業特別会計及び農業集落排水事業特別会計は総収益に対する一般会計からの繰入金の比率が高く、それぞれ</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55.0</a:t>
          </a:r>
          <a:r>
            <a:rPr kumimoji="1" lang="ja-JP" altLang="en-US" sz="1400">
              <a:latin typeface="ＭＳ ゴシック" pitchFamily="49" charset="-128"/>
              <a:ea typeface="ＭＳ ゴシック" pitchFamily="49" charset="-128"/>
            </a:rPr>
            <a:t>％を占めており、一般会計からの繰入金に依存している。</a:t>
          </a:r>
        </a:p>
        <a:p>
          <a:r>
            <a:rPr kumimoji="1" lang="ja-JP" altLang="en-US" sz="1400">
              <a:latin typeface="ＭＳ ゴシック" pitchFamily="49" charset="-128"/>
              <a:ea typeface="ＭＳ ゴシック" pitchFamily="49" charset="-128"/>
            </a:rPr>
            <a:t>下水道事業特別会計及び農業集落排水事業特別会計においては法適化を行い、経営の健全化を進めることで繰出金の抑制を図る。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Y43" sqref="BY43:CM4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50316473</v>
      </c>
      <c r="BO4" s="441"/>
      <c r="BP4" s="441"/>
      <c r="BQ4" s="441"/>
      <c r="BR4" s="441"/>
      <c r="BS4" s="441"/>
      <c r="BT4" s="441"/>
      <c r="BU4" s="442"/>
      <c r="BV4" s="440">
        <v>47343215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47648702</v>
      </c>
      <c r="BO5" s="446"/>
      <c r="BP5" s="446"/>
      <c r="BQ5" s="446"/>
      <c r="BR5" s="446"/>
      <c r="BS5" s="446"/>
      <c r="BT5" s="446"/>
      <c r="BU5" s="447"/>
      <c r="BV5" s="445">
        <v>45067627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93.7</v>
      </c>
      <c r="CU5" s="416"/>
      <c r="CV5" s="416"/>
      <c r="CW5" s="416"/>
      <c r="CX5" s="416"/>
      <c r="CY5" s="416"/>
      <c r="CZ5" s="416"/>
      <c r="DA5" s="417"/>
      <c r="DB5" s="415">
        <v>96.7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2667771</v>
      </c>
      <c r="BO6" s="446"/>
      <c r="BP6" s="446"/>
      <c r="BQ6" s="446"/>
      <c r="BR6" s="446"/>
      <c r="BS6" s="446"/>
      <c r="BT6" s="446"/>
      <c r="BU6" s="447"/>
      <c r="BV6" s="445">
        <v>2275588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101.2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760361</v>
      </c>
      <c r="BO7" s="446"/>
      <c r="BP7" s="446"/>
      <c r="BQ7" s="446"/>
      <c r="BR7" s="446"/>
      <c r="BS7" s="446"/>
      <c r="BT7" s="446"/>
      <c r="BU7" s="447"/>
      <c r="BV7" s="445">
        <v>263347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27403079</v>
      </c>
      <c r="CU7" s="446"/>
      <c r="CV7" s="446"/>
      <c r="CW7" s="446"/>
      <c r="CX7" s="446"/>
      <c r="CY7" s="446"/>
      <c r="CZ7" s="446"/>
      <c r="DA7" s="447"/>
      <c r="DB7" s="445">
        <v>27386549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1907410</v>
      </c>
      <c r="BO8" s="446"/>
      <c r="BP8" s="446"/>
      <c r="BQ8" s="446"/>
      <c r="BR8" s="446"/>
      <c r="BS8" s="446"/>
      <c r="BT8" s="446"/>
      <c r="BU8" s="447"/>
      <c r="BV8" s="445">
        <v>2012241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0.8</v>
      </c>
      <c r="CU8" s="559"/>
      <c r="CV8" s="559"/>
      <c r="CW8" s="559"/>
      <c r="CX8" s="559"/>
      <c r="CY8" s="559"/>
      <c r="CZ8" s="559"/>
      <c r="DA8" s="560"/>
      <c r="DB8" s="558">
        <v>0.81</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117146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-104831</v>
      </c>
      <c r="BO9" s="446"/>
      <c r="BP9" s="446"/>
      <c r="BQ9" s="446"/>
      <c r="BR9" s="446"/>
      <c r="BS9" s="446"/>
      <c r="BT9" s="446"/>
      <c r="BU9" s="447"/>
      <c r="BV9" s="445">
        <v>-81579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15.4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117812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1071744</v>
      </c>
      <c r="BO10" s="446"/>
      <c r="BP10" s="446"/>
      <c r="BQ10" s="446"/>
      <c r="BR10" s="446"/>
      <c r="BS10" s="446"/>
      <c r="BT10" s="446"/>
      <c r="BU10" s="447"/>
      <c r="BV10" s="445">
        <v>2148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117902</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1080000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116015</v>
      </c>
      <c r="S13" s="549"/>
      <c r="T13" s="549"/>
      <c r="U13" s="549"/>
      <c r="V13" s="550"/>
      <c r="W13" s="536" t="s">
        <v>136</v>
      </c>
      <c r="X13" s="458"/>
      <c r="Y13" s="458"/>
      <c r="Z13" s="458"/>
      <c r="AA13" s="458"/>
      <c r="AB13" s="459"/>
      <c r="AC13" s="421">
        <v>3912</v>
      </c>
      <c r="AD13" s="422"/>
      <c r="AE13" s="422"/>
      <c r="AF13" s="422"/>
      <c r="AG13" s="423"/>
      <c r="AH13" s="421">
        <v>3673</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-113087</v>
      </c>
      <c r="BO13" s="446"/>
      <c r="BP13" s="446"/>
      <c r="BQ13" s="446"/>
      <c r="BR13" s="446"/>
      <c r="BS13" s="446"/>
      <c r="BT13" s="446"/>
      <c r="BU13" s="447"/>
      <c r="BV13" s="445">
        <v>-79431</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4.0999999999999996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118091</v>
      </c>
      <c r="S14" s="549"/>
      <c r="T14" s="549"/>
      <c r="U14" s="549"/>
      <c r="V14" s="550"/>
      <c r="W14" s="551"/>
      <c r="X14" s="461"/>
      <c r="Y14" s="461"/>
      <c r="Z14" s="461"/>
      <c r="AA14" s="461"/>
      <c r="AB14" s="462"/>
      <c r="AC14" s="541">
        <v>6.9</v>
      </c>
      <c r="AD14" s="542"/>
      <c r="AE14" s="542"/>
      <c r="AF14" s="542"/>
      <c r="AG14" s="543"/>
      <c r="AH14" s="541">
        <v>6.6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143</v>
      </c>
      <c r="CU14" s="553"/>
      <c r="CV14" s="553"/>
      <c r="CW14" s="553"/>
      <c r="CX14" s="553"/>
      <c r="CY14" s="553"/>
      <c r="CZ14" s="553"/>
      <c r="DA14" s="554"/>
      <c r="DB14" s="552" t="s">
        <v>134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144</v>
      </c>
      <c r="N15" s="546"/>
      <c r="O15" s="546"/>
      <c r="P15" s="546"/>
      <c r="Q15" s="547"/>
      <c r="R15" s="548">
        <v>116229</v>
      </c>
      <c r="S15" s="549"/>
      <c r="T15" s="549"/>
      <c r="U15" s="549"/>
      <c r="V15" s="550"/>
      <c r="W15" s="536" t="s">
        <v>145</v>
      </c>
      <c r="X15" s="458"/>
      <c r="Y15" s="458"/>
      <c r="Z15" s="458"/>
      <c r="AA15" s="458"/>
      <c r="AB15" s="459"/>
      <c r="AC15" s="421">
        <v>18344</v>
      </c>
      <c r="AD15" s="422"/>
      <c r="AE15" s="422"/>
      <c r="AF15" s="422"/>
      <c r="AG15" s="423"/>
      <c r="AH15" s="421">
        <v>18371</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16246393</v>
      </c>
      <c r="BO15" s="441"/>
      <c r="BP15" s="441"/>
      <c r="BQ15" s="441"/>
      <c r="BR15" s="441"/>
      <c r="BS15" s="441"/>
      <c r="BT15" s="441"/>
      <c r="BU15" s="442"/>
      <c r="BV15" s="440">
        <v>16233495</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32.1</v>
      </c>
      <c r="AD16" s="542"/>
      <c r="AE16" s="542"/>
      <c r="AF16" s="542"/>
      <c r="AG16" s="543"/>
      <c r="AH16" s="541">
        <v>33.1</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20234815</v>
      </c>
      <c r="BO16" s="446"/>
      <c r="BP16" s="446"/>
      <c r="BQ16" s="446"/>
      <c r="BR16" s="446"/>
      <c r="BS16" s="446"/>
      <c r="BT16" s="446"/>
      <c r="BU16" s="447"/>
      <c r="BV16" s="445">
        <v>20219765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151</v>
      </c>
      <c r="N17" s="531"/>
      <c r="O17" s="531"/>
      <c r="P17" s="531"/>
      <c r="Q17" s="532"/>
      <c r="R17" s="533" t="s">
        <v>149</v>
      </c>
      <c r="S17" s="534"/>
      <c r="T17" s="534"/>
      <c r="U17" s="534"/>
      <c r="V17" s="535"/>
      <c r="W17" s="536" t="s">
        <v>152</v>
      </c>
      <c r="X17" s="458"/>
      <c r="Y17" s="458"/>
      <c r="Z17" s="458"/>
      <c r="AA17" s="458"/>
      <c r="AB17" s="459"/>
      <c r="AC17" s="421">
        <v>34836</v>
      </c>
      <c r="AD17" s="422"/>
      <c r="AE17" s="422"/>
      <c r="AF17" s="422"/>
      <c r="AG17" s="423"/>
      <c r="AH17" s="421">
        <v>33449</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20830472</v>
      </c>
      <c r="BO17" s="446"/>
      <c r="BP17" s="446"/>
      <c r="BQ17" s="446"/>
      <c r="BR17" s="446"/>
      <c r="BS17" s="446"/>
      <c r="BT17" s="446"/>
      <c r="BU17" s="447"/>
      <c r="BV17" s="445">
        <v>20847182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592.74</v>
      </c>
      <c r="M18" s="510"/>
      <c r="N18" s="510"/>
      <c r="O18" s="510"/>
      <c r="P18" s="510"/>
      <c r="Q18" s="510"/>
      <c r="R18" s="511"/>
      <c r="S18" s="511"/>
      <c r="T18" s="511"/>
      <c r="U18" s="511"/>
      <c r="V18" s="512"/>
      <c r="W18" s="526"/>
      <c r="X18" s="527"/>
      <c r="Y18" s="527"/>
      <c r="Z18" s="527"/>
      <c r="AA18" s="527"/>
      <c r="AB18" s="537"/>
      <c r="AC18" s="409">
        <v>61</v>
      </c>
      <c r="AD18" s="410"/>
      <c r="AE18" s="410"/>
      <c r="AF18" s="410"/>
      <c r="AG18" s="513"/>
      <c r="AH18" s="409">
        <v>60.3</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26540382</v>
      </c>
      <c r="BO18" s="446"/>
      <c r="BP18" s="446"/>
      <c r="BQ18" s="446"/>
      <c r="BR18" s="446"/>
      <c r="BS18" s="446"/>
      <c r="BT18" s="446"/>
      <c r="BU18" s="447"/>
      <c r="BV18" s="445">
        <v>26168198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198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33842915</v>
      </c>
      <c r="BO19" s="446"/>
      <c r="BP19" s="446"/>
      <c r="BQ19" s="446"/>
      <c r="BR19" s="446"/>
      <c r="BS19" s="446"/>
      <c r="BT19" s="446"/>
      <c r="BU19" s="447"/>
      <c r="BV19" s="445">
        <v>31421815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45608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33399238</v>
      </c>
      <c r="BO23" s="446"/>
      <c r="BP23" s="446"/>
      <c r="BQ23" s="446"/>
      <c r="BR23" s="446"/>
      <c r="BS23" s="446"/>
      <c r="BT23" s="446"/>
      <c r="BU23" s="447"/>
      <c r="BV23" s="445">
        <v>33832185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9600</v>
      </c>
      <c r="R24" s="422"/>
      <c r="S24" s="422"/>
      <c r="T24" s="422"/>
      <c r="U24" s="422"/>
      <c r="V24" s="423"/>
      <c r="W24" s="487"/>
      <c r="X24" s="478"/>
      <c r="Y24" s="479"/>
      <c r="Z24" s="418" t="s">
        <v>168</v>
      </c>
      <c r="AA24" s="419"/>
      <c r="AB24" s="419"/>
      <c r="AC24" s="419"/>
      <c r="AD24" s="419"/>
      <c r="AE24" s="419"/>
      <c r="AF24" s="419"/>
      <c r="AG24" s="420"/>
      <c r="AH24" s="421">
        <v>716</v>
      </c>
      <c r="AI24" s="422"/>
      <c r="AJ24" s="422"/>
      <c r="AK24" s="422"/>
      <c r="AL24" s="423"/>
      <c r="AM24" s="421">
        <v>2189528</v>
      </c>
      <c r="AN24" s="422"/>
      <c r="AO24" s="422"/>
      <c r="AP24" s="422"/>
      <c r="AQ24" s="422"/>
      <c r="AR24" s="423"/>
      <c r="AS24" s="421">
        <v>3058</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15698124</v>
      </c>
      <c r="BO24" s="446"/>
      <c r="BP24" s="446"/>
      <c r="BQ24" s="446"/>
      <c r="BR24" s="446"/>
      <c r="BS24" s="446"/>
      <c r="BT24" s="446"/>
      <c r="BU24" s="447"/>
      <c r="BV24" s="445">
        <v>14507311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2</v>
      </c>
      <c r="M25" s="422"/>
      <c r="N25" s="422"/>
      <c r="O25" s="422"/>
      <c r="P25" s="423"/>
      <c r="Q25" s="421">
        <v>7550</v>
      </c>
      <c r="R25" s="422"/>
      <c r="S25" s="422"/>
      <c r="T25" s="422"/>
      <c r="U25" s="422"/>
      <c r="V25" s="423"/>
      <c r="W25" s="487"/>
      <c r="X25" s="478"/>
      <c r="Y25" s="479"/>
      <c r="Z25" s="418" t="s">
        <v>171</v>
      </c>
      <c r="AA25" s="419"/>
      <c r="AB25" s="419"/>
      <c r="AC25" s="419"/>
      <c r="AD25" s="419"/>
      <c r="AE25" s="419"/>
      <c r="AF25" s="419"/>
      <c r="AG25" s="420"/>
      <c r="AH25" s="421" t="s">
        <v>134</v>
      </c>
      <c r="AI25" s="422"/>
      <c r="AJ25" s="422"/>
      <c r="AK25" s="422"/>
      <c r="AL25" s="423"/>
      <c r="AM25" s="421" t="s">
        <v>134</v>
      </c>
      <c r="AN25" s="422"/>
      <c r="AO25" s="422"/>
      <c r="AP25" s="422"/>
      <c r="AQ25" s="422"/>
      <c r="AR25" s="423"/>
      <c r="AS25" s="421" t="s">
        <v>125</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12650643</v>
      </c>
      <c r="BO25" s="441"/>
      <c r="BP25" s="441"/>
      <c r="BQ25" s="441"/>
      <c r="BR25" s="441"/>
      <c r="BS25" s="441"/>
      <c r="BT25" s="441"/>
      <c r="BU25" s="442"/>
      <c r="BV25" s="440">
        <v>14864058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6850</v>
      </c>
      <c r="R26" s="422"/>
      <c r="S26" s="422"/>
      <c r="T26" s="422"/>
      <c r="U26" s="422"/>
      <c r="V26" s="423"/>
      <c r="W26" s="487"/>
      <c r="X26" s="478"/>
      <c r="Y26" s="479"/>
      <c r="Z26" s="418" t="s">
        <v>174</v>
      </c>
      <c r="AA26" s="500"/>
      <c r="AB26" s="500"/>
      <c r="AC26" s="500"/>
      <c r="AD26" s="500"/>
      <c r="AE26" s="500"/>
      <c r="AF26" s="500"/>
      <c r="AG26" s="501"/>
      <c r="AH26" s="421">
        <v>54</v>
      </c>
      <c r="AI26" s="422"/>
      <c r="AJ26" s="422"/>
      <c r="AK26" s="422"/>
      <c r="AL26" s="423"/>
      <c r="AM26" s="421">
        <v>177552</v>
      </c>
      <c r="AN26" s="422"/>
      <c r="AO26" s="422"/>
      <c r="AP26" s="422"/>
      <c r="AQ26" s="422"/>
      <c r="AR26" s="423"/>
      <c r="AS26" s="421">
        <v>3288</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5100</v>
      </c>
      <c r="R27" s="422"/>
      <c r="S27" s="422"/>
      <c r="T27" s="422"/>
      <c r="U27" s="422"/>
      <c r="V27" s="423"/>
      <c r="W27" s="487"/>
      <c r="X27" s="478"/>
      <c r="Y27" s="479"/>
      <c r="Z27" s="418" t="s">
        <v>177</v>
      </c>
      <c r="AA27" s="419"/>
      <c r="AB27" s="419"/>
      <c r="AC27" s="419"/>
      <c r="AD27" s="419"/>
      <c r="AE27" s="419"/>
      <c r="AF27" s="419"/>
      <c r="AG27" s="420"/>
      <c r="AH27" s="421">
        <v>14</v>
      </c>
      <c r="AI27" s="422"/>
      <c r="AJ27" s="422"/>
      <c r="AK27" s="422"/>
      <c r="AL27" s="423"/>
      <c r="AM27" s="421">
        <v>54754</v>
      </c>
      <c r="AN27" s="422"/>
      <c r="AO27" s="422"/>
      <c r="AP27" s="422"/>
      <c r="AQ27" s="422"/>
      <c r="AR27" s="423"/>
      <c r="AS27" s="421">
        <v>3911</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303595</v>
      </c>
      <c r="BO27" s="449"/>
      <c r="BP27" s="449"/>
      <c r="BQ27" s="449"/>
      <c r="BR27" s="449"/>
      <c r="BS27" s="449"/>
      <c r="BT27" s="449"/>
      <c r="BU27" s="450"/>
      <c r="BV27" s="448">
        <v>303572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4500</v>
      </c>
      <c r="R28" s="422"/>
      <c r="S28" s="422"/>
      <c r="T28" s="422"/>
      <c r="U28" s="422"/>
      <c r="V28" s="423"/>
      <c r="W28" s="487"/>
      <c r="X28" s="478"/>
      <c r="Y28" s="479"/>
      <c r="Z28" s="418" t="s">
        <v>180</v>
      </c>
      <c r="AA28" s="419"/>
      <c r="AB28" s="419"/>
      <c r="AC28" s="419"/>
      <c r="AD28" s="419"/>
      <c r="AE28" s="419"/>
      <c r="AF28" s="419"/>
      <c r="AG28" s="420"/>
      <c r="AH28" s="421" t="s">
        <v>134</v>
      </c>
      <c r="AI28" s="422"/>
      <c r="AJ28" s="422"/>
      <c r="AK28" s="422"/>
      <c r="AL28" s="423"/>
      <c r="AM28" s="421" t="s">
        <v>181</v>
      </c>
      <c r="AN28" s="422"/>
      <c r="AO28" s="422"/>
      <c r="AP28" s="422"/>
      <c r="AQ28" s="422"/>
      <c r="AR28" s="423"/>
      <c r="AS28" s="421" t="s">
        <v>182</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5783283</v>
      </c>
      <c r="BO28" s="441"/>
      <c r="BP28" s="441"/>
      <c r="BQ28" s="441"/>
      <c r="BR28" s="441"/>
      <c r="BS28" s="441"/>
      <c r="BT28" s="441"/>
      <c r="BU28" s="442"/>
      <c r="BV28" s="440">
        <v>5791539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24</v>
      </c>
      <c r="M29" s="422"/>
      <c r="N29" s="422"/>
      <c r="O29" s="422"/>
      <c r="P29" s="423"/>
      <c r="Q29" s="421">
        <v>4200</v>
      </c>
      <c r="R29" s="422"/>
      <c r="S29" s="422"/>
      <c r="T29" s="422"/>
      <c r="U29" s="422"/>
      <c r="V29" s="423"/>
      <c r="W29" s="488"/>
      <c r="X29" s="489"/>
      <c r="Y29" s="490"/>
      <c r="Z29" s="418" t="s">
        <v>185</v>
      </c>
      <c r="AA29" s="419"/>
      <c r="AB29" s="419"/>
      <c r="AC29" s="419"/>
      <c r="AD29" s="419"/>
      <c r="AE29" s="419"/>
      <c r="AF29" s="419"/>
      <c r="AG29" s="420"/>
      <c r="AH29" s="421">
        <v>730</v>
      </c>
      <c r="AI29" s="422"/>
      <c r="AJ29" s="422"/>
      <c r="AK29" s="422"/>
      <c r="AL29" s="423"/>
      <c r="AM29" s="421">
        <v>2244282</v>
      </c>
      <c r="AN29" s="422"/>
      <c r="AO29" s="422"/>
      <c r="AP29" s="422"/>
      <c r="AQ29" s="422"/>
      <c r="AR29" s="423"/>
      <c r="AS29" s="421">
        <v>3074</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1665028</v>
      </c>
      <c r="BO29" s="446"/>
      <c r="BP29" s="446"/>
      <c r="BQ29" s="446"/>
      <c r="BR29" s="446"/>
      <c r="BS29" s="446"/>
      <c r="BT29" s="446"/>
      <c r="BU29" s="447"/>
      <c r="BV29" s="445">
        <v>1664559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8649767</v>
      </c>
      <c r="BO30" s="449"/>
      <c r="BP30" s="449"/>
      <c r="BQ30" s="449"/>
      <c r="BR30" s="449"/>
      <c r="BS30" s="449"/>
      <c r="BT30" s="449"/>
      <c r="BU30" s="450"/>
      <c r="BV30" s="448">
        <v>7967523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194</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那須塩原市水道事業会計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那須塩原市下水道事業特別会計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那須地区広域行政事務組合（一般会計）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那須野が原文化振興財団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墓地事業特別会計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那須塩原市農業集落排水事業特別会計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那須地区広域行政事務組合（広域クリーンセンター大田原事業特別会計）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まちづくりにしなすの</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那須塩原市温泉事業特別会計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那須地区広域行政事務組合（黒羽グリーンオアシス事業特別会計）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那須塩原市農業公社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那須地区広域行政事務組合（共同一般最終処分場整備事業特別会計）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那須塩原市文化振興公社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那須地区広域行政事務組合（と畜場事業特別会計）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那須地区消防組合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黒磯那須共同火葬場組合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黒磯那須公設地方卸売市場事務組合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栃木県市町村総合事務組合（一般会計）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栃木県市町村総合事務組合（特別会計）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sPfbza0PAS0FjkcDqndqXcnmj9F9CZ0H2n7vSuDSSvY0v+yB76Wdt4vYlgLbEl7rXII9jb13UtOcCnt7JjgQ==" saltValue="NDXy4YQeMJ5vWri0uxfKIA==" spinCount="100000" sheet="1" objects="1" scenarios="1"/>
  <customSheetViews>
    <customSheetView guid="{F3E1A112-ED6F-4446-92AF-622745247019}" showGridLines="0" fitToPage="1" hiddenRows="1" hiddenColumns="1">
      <selection activeCell="BY43" sqref="BY43:CM43"/>
      <pageMargins left="0" right="0" top="0.39370078740157483" bottom="0.39370078740157483" header="0.19685039370078741" footer="0.19685039370078741"/>
      <printOptions horizontalCentered="1"/>
      <pageSetup paperSize="9" scale="54"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H36" sqref="H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553</v>
      </c>
      <c r="D34" s="1224"/>
      <c r="E34" s="1225"/>
      <c r="F34" s="32">
        <v>8.36</v>
      </c>
      <c r="G34" s="33">
        <v>8.94</v>
      </c>
      <c r="H34" s="33">
        <v>7.57</v>
      </c>
      <c r="I34" s="33">
        <v>7.33</v>
      </c>
      <c r="J34" s="34">
        <v>6.95</v>
      </c>
      <c r="K34" s="22"/>
      <c r="L34" s="22"/>
      <c r="M34" s="22"/>
      <c r="N34" s="22"/>
      <c r="O34" s="22"/>
      <c r="P34" s="22"/>
    </row>
    <row r="35" spans="1:16" ht="39" customHeight="1" x14ac:dyDescent="0.15">
      <c r="A35" s="22"/>
      <c r="B35" s="35"/>
      <c r="C35" s="1218" t="s">
        <v>554</v>
      </c>
      <c r="D35" s="1219"/>
      <c r="E35" s="1220"/>
      <c r="F35" s="36">
        <v>7.62</v>
      </c>
      <c r="G35" s="37">
        <v>6.69</v>
      </c>
      <c r="H35" s="37">
        <v>5.2</v>
      </c>
      <c r="I35" s="37">
        <v>5.26</v>
      </c>
      <c r="J35" s="38">
        <v>5.81</v>
      </c>
      <c r="K35" s="22"/>
      <c r="L35" s="22"/>
      <c r="M35" s="22"/>
      <c r="N35" s="22"/>
      <c r="O35" s="22"/>
      <c r="P35" s="22"/>
    </row>
    <row r="36" spans="1:16" ht="39" customHeight="1" x14ac:dyDescent="0.15">
      <c r="A36" s="22"/>
      <c r="B36" s="35"/>
      <c r="C36" s="1218" t="s">
        <v>555</v>
      </c>
      <c r="D36" s="1219"/>
      <c r="E36" s="1220"/>
      <c r="F36" s="36">
        <v>3.43</v>
      </c>
      <c r="G36" s="37">
        <v>3.87</v>
      </c>
      <c r="H36" s="37">
        <v>3.16</v>
      </c>
      <c r="I36" s="37">
        <v>3.09</v>
      </c>
      <c r="J36" s="38">
        <v>4.8099999999999996</v>
      </c>
      <c r="K36" s="22"/>
      <c r="L36" s="22"/>
      <c r="M36" s="22"/>
      <c r="N36" s="22"/>
      <c r="O36" s="22"/>
      <c r="P36" s="22"/>
    </row>
    <row r="37" spans="1:16" ht="39" customHeight="1" x14ac:dyDescent="0.15">
      <c r="A37" s="22"/>
      <c r="B37" s="35"/>
      <c r="C37" s="1218" t="s">
        <v>556</v>
      </c>
      <c r="D37" s="1219"/>
      <c r="E37" s="1220"/>
      <c r="F37" s="36">
        <v>0.51</v>
      </c>
      <c r="G37" s="37">
        <v>0.8</v>
      </c>
      <c r="H37" s="37">
        <v>1.73</v>
      </c>
      <c r="I37" s="37">
        <v>2.19</v>
      </c>
      <c r="J37" s="38">
        <v>1.98</v>
      </c>
      <c r="K37" s="22"/>
      <c r="L37" s="22"/>
      <c r="M37" s="22"/>
      <c r="N37" s="22"/>
      <c r="O37" s="22"/>
      <c r="P37" s="22"/>
    </row>
    <row r="38" spans="1:16" ht="39" customHeight="1" x14ac:dyDescent="0.15">
      <c r="A38" s="22"/>
      <c r="B38" s="35"/>
      <c r="C38" s="1218" t="s">
        <v>557</v>
      </c>
      <c r="D38" s="1219"/>
      <c r="E38" s="1220"/>
      <c r="F38" s="36">
        <v>0.1</v>
      </c>
      <c r="G38" s="37">
        <v>0.09</v>
      </c>
      <c r="H38" s="37">
        <v>0.17</v>
      </c>
      <c r="I38" s="37">
        <v>0.16</v>
      </c>
      <c r="J38" s="38">
        <v>7.0000000000000007E-2</v>
      </c>
      <c r="K38" s="22"/>
      <c r="L38" s="22"/>
      <c r="M38" s="22"/>
      <c r="N38" s="22"/>
      <c r="O38" s="22"/>
      <c r="P38" s="22"/>
    </row>
    <row r="39" spans="1:16" ht="39" customHeight="1" x14ac:dyDescent="0.15">
      <c r="A39" s="22"/>
      <c r="B39" s="35"/>
      <c r="C39" s="1218" t="s">
        <v>558</v>
      </c>
      <c r="D39" s="1219"/>
      <c r="E39" s="1220"/>
      <c r="F39" s="36">
        <v>0.03</v>
      </c>
      <c r="G39" s="37">
        <v>0.05</v>
      </c>
      <c r="H39" s="37">
        <v>7.0000000000000007E-2</v>
      </c>
      <c r="I39" s="37">
        <v>0.06</v>
      </c>
      <c r="J39" s="38">
        <v>0.04</v>
      </c>
      <c r="K39" s="22"/>
      <c r="L39" s="22"/>
      <c r="M39" s="22"/>
      <c r="N39" s="22"/>
      <c r="O39" s="22"/>
      <c r="P39" s="22"/>
    </row>
    <row r="40" spans="1:16" ht="39" customHeight="1" x14ac:dyDescent="0.15">
      <c r="A40" s="22"/>
      <c r="B40" s="35"/>
      <c r="C40" s="1218" t="s">
        <v>559</v>
      </c>
      <c r="D40" s="1219"/>
      <c r="E40" s="1220"/>
      <c r="F40" s="36">
        <v>0.03</v>
      </c>
      <c r="G40" s="37">
        <v>0.03</v>
      </c>
      <c r="H40" s="37">
        <v>0.02</v>
      </c>
      <c r="I40" s="37">
        <v>7.0000000000000007E-2</v>
      </c>
      <c r="J40" s="38">
        <v>0.02</v>
      </c>
      <c r="K40" s="22"/>
      <c r="L40" s="22"/>
      <c r="M40" s="22"/>
      <c r="N40" s="22"/>
      <c r="O40" s="22"/>
      <c r="P40" s="22"/>
    </row>
    <row r="41" spans="1:16" ht="39" customHeight="1" x14ac:dyDescent="0.15">
      <c r="A41" s="22"/>
      <c r="B41" s="35"/>
      <c r="C41" s="1218" t="s">
        <v>560</v>
      </c>
      <c r="D41" s="1219"/>
      <c r="E41" s="1220"/>
      <c r="F41" s="36">
        <v>0</v>
      </c>
      <c r="G41" s="37">
        <v>0.01</v>
      </c>
      <c r="H41" s="37">
        <v>0.02</v>
      </c>
      <c r="I41" s="37">
        <v>0.05</v>
      </c>
      <c r="J41" s="38">
        <v>0.02</v>
      </c>
      <c r="K41" s="22"/>
      <c r="L41" s="22"/>
      <c r="M41" s="22"/>
      <c r="N41" s="22"/>
      <c r="O41" s="22"/>
      <c r="P41" s="22"/>
    </row>
    <row r="42" spans="1:16" ht="39" customHeight="1" x14ac:dyDescent="0.15">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562</v>
      </c>
      <c r="D43" s="1222"/>
      <c r="E43" s="1223"/>
      <c r="F43" s="41">
        <v>0</v>
      </c>
      <c r="G43" s="42">
        <v>0</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IzSd2XrIt7/IAz/bMmd8bUvALEMdvyLFuDcqD7SanBw/3iGvYs3Heln5QvwVnTwaYSSfu+swUBab96scx/sYg==" saltValue="6FaoBcGzCRVw/seBzc8wew==" spinCount="100000" sheet="1" objects="1" scenarios="1"/>
  <customSheetViews>
    <customSheetView guid="{F3E1A112-ED6F-4446-92AF-622745247019}" showGridLines="0" fitToPage="1" hiddenRows="1" hiddenColumns="1" topLeftCell="G25">
      <selection activeCell="H36" sqref="H36"/>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K47" sqref="K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5254</v>
      </c>
      <c r="L45" s="60">
        <v>5170</v>
      </c>
      <c r="M45" s="60">
        <v>4845</v>
      </c>
      <c r="N45" s="60">
        <v>4914</v>
      </c>
      <c r="O45" s="61">
        <v>4900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1468</v>
      </c>
      <c r="L48" s="64">
        <v>1380</v>
      </c>
      <c r="M48" s="64">
        <v>1307</v>
      </c>
      <c r="N48" s="64">
        <v>1353</v>
      </c>
      <c r="O48" s="65">
        <v>1302</v>
      </c>
      <c r="P48" s="48"/>
      <c r="Q48" s="48"/>
      <c r="R48" s="48"/>
      <c r="S48" s="48"/>
      <c r="T48" s="48"/>
      <c r="U48" s="48"/>
    </row>
    <row r="49" spans="1:21" ht="30.75" customHeight="1" x14ac:dyDescent="0.15">
      <c r="A49" s="48"/>
      <c r="B49" s="1236"/>
      <c r="C49" s="1237"/>
      <c r="D49" s="62"/>
      <c r="E49" s="1228" t="s">
        <v>16</v>
      </c>
      <c r="F49" s="1228"/>
      <c r="G49" s="1228"/>
      <c r="H49" s="1228"/>
      <c r="I49" s="1228"/>
      <c r="J49" s="1229"/>
      <c r="K49" s="63">
        <v>69</v>
      </c>
      <c r="L49" s="64">
        <v>56</v>
      </c>
      <c r="M49" s="64">
        <v>44</v>
      </c>
      <c r="N49" s="64">
        <v>121</v>
      </c>
      <c r="O49" s="65">
        <v>116</v>
      </c>
      <c r="P49" s="48"/>
      <c r="Q49" s="48"/>
      <c r="R49" s="48"/>
      <c r="S49" s="48"/>
      <c r="T49" s="48"/>
      <c r="U49" s="48"/>
    </row>
    <row r="50" spans="1:21" ht="30.75" customHeight="1" x14ac:dyDescent="0.15">
      <c r="A50" s="48"/>
      <c r="B50" s="1236"/>
      <c r="C50" s="1237"/>
      <c r="D50" s="62"/>
      <c r="E50" s="1228" t="s">
        <v>17</v>
      </c>
      <c r="F50" s="1228"/>
      <c r="G50" s="1228"/>
      <c r="H50" s="1228"/>
      <c r="I50" s="1228"/>
      <c r="J50" s="1229"/>
      <c r="K50" s="63">
        <v>20</v>
      </c>
      <c r="L50" s="64">
        <v>10</v>
      </c>
      <c r="M50" s="64">
        <v>12</v>
      </c>
      <c r="N50" s="64">
        <v>10</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5308</v>
      </c>
      <c r="L52" s="64">
        <v>5471</v>
      </c>
      <c r="M52" s="64">
        <v>5448</v>
      </c>
      <c r="N52" s="64">
        <v>5474</v>
      </c>
      <c r="O52" s="65">
        <v>5385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1503</v>
      </c>
      <c r="L53" s="69">
        <v>1145</v>
      </c>
      <c r="M53" s="69">
        <v>760</v>
      </c>
      <c r="N53" s="69">
        <v>924</v>
      </c>
      <c r="O53" s="70">
        <v>941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2yrzzvSvk2r/OaaWPh05J0p9hPmA4luQfJOfMao+bY3uxX/5tKap4JtibYReiTRR0FDHMdeO5j2+nqmnr/g7w==" saltValue="25l73rO1C/Jn3BzD7Vhdzw==" spinCount="100000" sheet="1" objects="1" scenarios="1"/>
  <customSheetViews>
    <customSheetView guid="{F3E1A112-ED6F-4446-92AF-622745247019}" showGridLines="0" fitToPage="1" hiddenRows="1" hiddenColumns="1" topLeftCell="I40">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54" t="s">
        <v>24</v>
      </c>
      <c r="C41" s="1255"/>
      <c r="D41" s="81"/>
      <c r="E41" s="1256" t="s">
        <v>25</v>
      </c>
      <c r="F41" s="1256"/>
      <c r="G41" s="1256"/>
      <c r="H41" s="1257"/>
      <c r="I41" s="82">
        <v>35440</v>
      </c>
      <c r="J41" s="83">
        <v>35154</v>
      </c>
      <c r="K41" s="83">
        <v>35301</v>
      </c>
      <c r="L41" s="83">
        <v>33832</v>
      </c>
      <c r="M41" s="84">
        <v>33399</v>
      </c>
    </row>
    <row r="42" spans="2:13" ht="27.75" customHeight="1" x14ac:dyDescent="0.15">
      <c r="B42" s="1244"/>
      <c r="C42" s="1245"/>
      <c r="D42" s="85"/>
      <c r="E42" s="1248" t="s">
        <v>26</v>
      </c>
      <c r="F42" s="1248"/>
      <c r="G42" s="1248"/>
      <c r="H42" s="1249"/>
      <c r="I42" s="86" t="s">
        <v>503</v>
      </c>
      <c r="J42" s="87" t="s">
        <v>503</v>
      </c>
      <c r="K42" s="87" t="s">
        <v>503</v>
      </c>
      <c r="L42" s="87" t="s">
        <v>503</v>
      </c>
      <c r="M42" s="88" t="s">
        <v>503</v>
      </c>
    </row>
    <row r="43" spans="2:13" ht="27.75" customHeight="1" x14ac:dyDescent="0.15">
      <c r="B43" s="1244"/>
      <c r="C43" s="1245"/>
      <c r="D43" s="85"/>
      <c r="E43" s="1248" t="s">
        <v>27</v>
      </c>
      <c r="F43" s="1248"/>
      <c r="G43" s="1248"/>
      <c r="H43" s="1249"/>
      <c r="I43" s="86">
        <v>14958</v>
      </c>
      <c r="J43" s="87">
        <v>14350</v>
      </c>
      <c r="K43" s="87">
        <v>13331</v>
      </c>
      <c r="L43" s="87">
        <v>12549</v>
      </c>
      <c r="M43" s="88">
        <v>11847</v>
      </c>
    </row>
    <row r="44" spans="2:13" ht="27.75" customHeight="1" x14ac:dyDescent="0.15">
      <c r="B44" s="1244"/>
      <c r="C44" s="1245"/>
      <c r="D44" s="85"/>
      <c r="E44" s="1248" t="s">
        <v>28</v>
      </c>
      <c r="F44" s="1248"/>
      <c r="G44" s="1248"/>
      <c r="H44" s="1249"/>
      <c r="I44" s="86">
        <v>382</v>
      </c>
      <c r="J44" s="87">
        <v>721</v>
      </c>
      <c r="K44" s="87">
        <v>1344</v>
      </c>
      <c r="L44" s="87">
        <v>1158</v>
      </c>
      <c r="M44" s="88">
        <v>1247</v>
      </c>
    </row>
    <row r="45" spans="2:13" ht="27.75" customHeight="1" x14ac:dyDescent="0.15">
      <c r="B45" s="1244"/>
      <c r="C45" s="1245"/>
      <c r="D45" s="85"/>
      <c r="E45" s="1248" t="s">
        <v>29</v>
      </c>
      <c r="F45" s="1248"/>
      <c r="G45" s="1248"/>
      <c r="H45" s="1249"/>
      <c r="I45" s="86">
        <v>4910</v>
      </c>
      <c r="J45" s="87">
        <v>4479</v>
      </c>
      <c r="K45" s="87">
        <v>4083</v>
      </c>
      <c r="L45" s="87">
        <v>3994</v>
      </c>
      <c r="M45" s="88">
        <v>4015</v>
      </c>
    </row>
    <row r="46" spans="2:13" ht="27.75" customHeight="1" x14ac:dyDescent="0.15">
      <c r="B46" s="1244"/>
      <c r="C46" s="1245"/>
      <c r="D46" s="89"/>
      <c r="E46" s="1248" t="s">
        <v>30</v>
      </c>
      <c r="F46" s="1248"/>
      <c r="G46" s="1248"/>
      <c r="H46" s="1249"/>
      <c r="I46" s="86">
        <v>2</v>
      </c>
      <c r="J46" s="87">
        <v>1</v>
      </c>
      <c r="K46" s="87">
        <v>0</v>
      </c>
      <c r="L46" s="87">
        <v>0</v>
      </c>
      <c r="M46" s="88">
        <v>0</v>
      </c>
    </row>
    <row r="47" spans="2:13" ht="27.75" customHeight="1" x14ac:dyDescent="0.15">
      <c r="B47" s="1244"/>
      <c r="C47" s="1245"/>
      <c r="D47" s="90"/>
      <c r="E47" s="1258" t="s">
        <v>31</v>
      </c>
      <c r="F47" s="1259"/>
      <c r="G47" s="1259"/>
      <c r="H47" s="1260"/>
      <c r="I47" s="86" t="s">
        <v>503</v>
      </c>
      <c r="J47" s="87" t="s">
        <v>503</v>
      </c>
      <c r="K47" s="87" t="s">
        <v>503</v>
      </c>
      <c r="L47" s="87" t="s">
        <v>503</v>
      </c>
      <c r="M47" s="88" t="s">
        <v>503</v>
      </c>
    </row>
    <row r="48" spans="2:13" ht="27.75" customHeight="1" x14ac:dyDescent="0.15">
      <c r="B48" s="1244"/>
      <c r="C48" s="1245"/>
      <c r="D48" s="85"/>
      <c r="E48" s="1248" t="s">
        <v>32</v>
      </c>
      <c r="F48" s="1248"/>
      <c r="G48" s="1248"/>
      <c r="H48" s="1249"/>
      <c r="I48" s="86" t="s">
        <v>503</v>
      </c>
      <c r="J48" s="87" t="s">
        <v>503</v>
      </c>
      <c r="K48" s="87" t="s">
        <v>503</v>
      </c>
      <c r="L48" s="87" t="s">
        <v>503</v>
      </c>
      <c r="M48" s="88" t="s">
        <v>503</v>
      </c>
    </row>
    <row r="49" spans="2:13" ht="27.75" customHeight="1" x14ac:dyDescent="0.15">
      <c r="B49" s="1246"/>
      <c r="C49" s="1247"/>
      <c r="D49" s="85"/>
      <c r="E49" s="1248" t="s">
        <v>33</v>
      </c>
      <c r="F49" s="1248"/>
      <c r="G49" s="1248"/>
      <c r="H49" s="1249"/>
      <c r="I49" s="86" t="s">
        <v>503</v>
      </c>
      <c r="J49" s="87" t="s">
        <v>503</v>
      </c>
      <c r="K49" s="87" t="s">
        <v>503</v>
      </c>
      <c r="L49" s="87" t="s">
        <v>503</v>
      </c>
      <c r="M49" s="88" t="s">
        <v>503</v>
      </c>
    </row>
    <row r="50" spans="2:13" ht="27.75" customHeight="1" x14ac:dyDescent="0.15">
      <c r="B50" s="1242" t="s">
        <v>34</v>
      </c>
      <c r="C50" s="1243"/>
      <c r="D50" s="91"/>
      <c r="E50" s="1248" t="s">
        <v>35</v>
      </c>
      <c r="F50" s="1248"/>
      <c r="G50" s="1248"/>
      <c r="H50" s="1249"/>
      <c r="I50" s="86">
        <v>11623</v>
      </c>
      <c r="J50" s="87">
        <v>13557</v>
      </c>
      <c r="K50" s="87">
        <v>14453</v>
      </c>
      <c r="L50" s="87">
        <v>14951</v>
      </c>
      <c r="M50" s="88">
        <v>15195</v>
      </c>
    </row>
    <row r="51" spans="2:13" ht="27.75" customHeight="1" x14ac:dyDescent="0.15">
      <c r="B51" s="1244"/>
      <c r="C51" s="1245"/>
      <c r="D51" s="85"/>
      <c r="E51" s="1248" t="s">
        <v>36</v>
      </c>
      <c r="F51" s="1248"/>
      <c r="G51" s="1248"/>
      <c r="H51" s="1249"/>
      <c r="I51" s="86">
        <v>3717</v>
      </c>
      <c r="J51" s="87">
        <v>3563</v>
      </c>
      <c r="K51" s="87">
        <v>3395</v>
      </c>
      <c r="L51" s="87">
        <v>3619</v>
      </c>
      <c r="M51" s="88">
        <v>3447</v>
      </c>
    </row>
    <row r="52" spans="2:13" ht="27.75" customHeight="1" x14ac:dyDescent="0.15">
      <c r="B52" s="1246"/>
      <c r="C52" s="1247"/>
      <c r="D52" s="85"/>
      <c r="E52" s="1248" t="s">
        <v>37</v>
      </c>
      <c r="F52" s="1248"/>
      <c r="G52" s="1248"/>
      <c r="H52" s="1249"/>
      <c r="I52" s="86">
        <v>47298</v>
      </c>
      <c r="J52" s="87">
        <v>48167</v>
      </c>
      <c r="K52" s="87">
        <v>46983</v>
      </c>
      <c r="L52" s="87">
        <v>45711</v>
      </c>
      <c r="M52" s="88">
        <v>44418</v>
      </c>
    </row>
    <row r="53" spans="2:13" ht="27.75" customHeight="1" thickBot="1" x14ac:dyDescent="0.2">
      <c r="B53" s="1250" t="s">
        <v>38</v>
      </c>
      <c r="C53" s="1251"/>
      <c r="D53" s="92"/>
      <c r="E53" s="1252" t="s">
        <v>39</v>
      </c>
      <c r="F53" s="1252"/>
      <c r="G53" s="1252"/>
      <c r="H53" s="1253"/>
      <c r="I53" s="93">
        <v>-6945</v>
      </c>
      <c r="J53" s="94">
        <v>-10581</v>
      </c>
      <c r="K53" s="94">
        <v>-10772</v>
      </c>
      <c r="L53" s="94">
        <v>-12747</v>
      </c>
      <c r="M53" s="95">
        <v>-12552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9x6wV2hEi5D/ifExAscGaSWyQFBV/b0V7cSmmu0L7Skf81XM0P+QgFedtq3SpHvIxoZ+Xrc/EjOa2EsHcfA==" saltValue="hdXVwlzap8sU63iRW+5yoA==" spinCount="100000" sheet="1" objects="1" scenarios="1"/>
  <customSheetViews>
    <customSheetView guid="{F3E1A112-ED6F-4446-92AF-622745247019}" showGridLines="0" fitToPage="1" hiddenRows="1" hiddenColumns="1" topLeftCell="G37">
      <selection activeCell="L42" sqref="L42"/>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3"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5789</v>
      </c>
      <c r="G55" s="107">
        <v>5792</v>
      </c>
      <c r="H55" s="108">
        <v>5783</v>
      </c>
    </row>
    <row r="56" spans="2:8" ht="52.5" customHeight="1" x14ac:dyDescent="0.15">
      <c r="B56" s="109"/>
      <c r="C56" s="1271" t="s">
        <v>43</v>
      </c>
      <c r="D56" s="1271"/>
      <c r="E56" s="1272"/>
      <c r="F56" s="110">
        <v>1664</v>
      </c>
      <c r="G56" s="110">
        <v>1665</v>
      </c>
      <c r="H56" s="111">
        <v>1665</v>
      </c>
    </row>
    <row r="57" spans="2:8" ht="53.25" customHeight="1" x14ac:dyDescent="0.15">
      <c r="B57" s="109"/>
      <c r="C57" s="1273" t="s">
        <v>44</v>
      </c>
      <c r="D57" s="1273"/>
      <c r="E57" s="1274"/>
      <c r="F57" s="112">
        <v>7439</v>
      </c>
      <c r="G57" s="112">
        <v>7968</v>
      </c>
      <c r="H57" s="113">
        <v>8650</v>
      </c>
    </row>
    <row r="58" spans="2:8" ht="45.75" customHeight="1" x14ac:dyDescent="0.15">
      <c r="B58" s="114"/>
      <c r="C58" s="1261" t="s">
        <v>578</v>
      </c>
      <c r="D58" s="1262"/>
      <c r="E58" s="1263"/>
      <c r="F58" s="115">
        <v>2571</v>
      </c>
      <c r="G58" s="115">
        <v>2872</v>
      </c>
      <c r="H58" s="116">
        <v>3645</v>
      </c>
    </row>
    <row r="59" spans="2:8" ht="45.75" customHeight="1" x14ac:dyDescent="0.15">
      <c r="B59" s="114"/>
      <c r="C59" s="1261" t="s">
        <v>579</v>
      </c>
      <c r="D59" s="1262"/>
      <c r="E59" s="1263"/>
      <c r="F59" s="115">
        <v>2960</v>
      </c>
      <c r="G59" s="115">
        <v>2960</v>
      </c>
      <c r="H59" s="116">
        <v>2960</v>
      </c>
    </row>
    <row r="60" spans="2:8" ht="45.75" customHeight="1" x14ac:dyDescent="0.15">
      <c r="B60" s="114"/>
      <c r="C60" s="1261" t="s">
        <v>580</v>
      </c>
      <c r="D60" s="1262"/>
      <c r="E60" s="1263"/>
      <c r="F60" s="115">
        <v>830</v>
      </c>
      <c r="G60" s="115">
        <v>1130</v>
      </c>
      <c r="H60" s="116">
        <v>1261</v>
      </c>
    </row>
    <row r="61" spans="2:8" ht="45.75" customHeight="1" x14ac:dyDescent="0.15">
      <c r="B61" s="114"/>
      <c r="C61" s="1261" t="s">
        <v>581</v>
      </c>
      <c r="D61" s="1262"/>
      <c r="E61" s="1263"/>
      <c r="F61" s="115">
        <v>155</v>
      </c>
      <c r="G61" s="115">
        <v>283</v>
      </c>
      <c r="H61" s="116">
        <v>354</v>
      </c>
    </row>
    <row r="62" spans="2:8" ht="45.75" customHeight="1" thickBot="1" x14ac:dyDescent="0.2">
      <c r="B62" s="117"/>
      <c r="C62" s="1264" t="s">
        <v>582</v>
      </c>
      <c r="D62" s="1265"/>
      <c r="E62" s="1266"/>
      <c r="F62" s="118">
        <v>120</v>
      </c>
      <c r="G62" s="118">
        <v>181</v>
      </c>
      <c r="H62" s="119">
        <v>178</v>
      </c>
    </row>
    <row r="63" spans="2:8" ht="52.5" customHeight="1" thickBot="1" x14ac:dyDescent="0.2">
      <c r="B63" s="120"/>
      <c r="C63" s="1267" t="s">
        <v>45</v>
      </c>
      <c r="D63" s="1267"/>
      <c r="E63" s="1268"/>
      <c r="F63" s="121">
        <v>14892</v>
      </c>
      <c r="G63" s="121">
        <v>15424</v>
      </c>
      <c r="H63" s="122">
        <v>16098</v>
      </c>
    </row>
    <row r="64" spans="2:8" ht="15" customHeight="1" x14ac:dyDescent="0.15"/>
    <row r="65" ht="0" hidden="1" customHeight="1" x14ac:dyDescent="0.15"/>
    <row r="66" ht="0" hidden="1" customHeight="1" x14ac:dyDescent="0.15"/>
  </sheetData>
  <sheetProtection algorithmName="SHA-512" hashValue="39HYsGzDwDlz6iQNhWtS5eC+N7iaqZKY5w63dMSpVXa8lJwtw2tCtcsx5go4JYJUX7juYXF7eU6xc5HpYVk6/Q==" saltValue="bfP+fmSd7hWgzbAYPVO8jA==" spinCount="100000" sheet="1" objects="1" scenarios="1"/>
  <customSheetViews>
    <customSheetView guid="{F3E1A112-ED6F-4446-92AF-622745247019}" scale="70" showGridLines="0" fitToPage="1" hiddenRows="1" hiddenColumns="1" topLeftCell="F16">
      <selection activeCell="H53" sqref="H53"/>
      <rowBreaks count="1" manualBreakCount="1">
        <brk id="65" max="15" man="1"/>
      </rowBreaks>
      <pageMargins left="0" right="0" top="0.19685039370078741" bottom="0" header="0" footer="0"/>
      <printOptions horizontalCentered="1"/>
      <pageSetup paperSize="9" scale="43" orientation="landscape"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election activeCell="AP60" sqref="AP6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49.7</v>
      </c>
      <c r="CO53" s="1275"/>
      <c r="CP53" s="1275"/>
      <c r="CQ53" s="1275"/>
      <c r="CR53" s="1275"/>
      <c r="CS53" s="1275"/>
      <c r="CT53" s="1275"/>
      <c r="CU53" s="1275"/>
      <c r="CV53" s="1275">
        <v>51.3</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53.1</v>
      </c>
      <c r="CO55" s="1275"/>
      <c r="CP55" s="1275"/>
      <c r="CQ55" s="1275"/>
      <c r="CR55" s="1275"/>
      <c r="CS55" s="1275"/>
      <c r="CT55" s="1275"/>
      <c r="CU55" s="1275"/>
      <c r="CV55" s="1275">
        <v>51.2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57.4</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9</v>
      </c>
      <c r="BQ75" s="1275"/>
      <c r="BR75" s="1275"/>
      <c r="BS75" s="1275"/>
      <c r="BT75" s="1275"/>
      <c r="BU75" s="1275"/>
      <c r="BV75" s="1275"/>
      <c r="BW75" s="1275"/>
      <c r="BX75" s="1275">
        <v>7</v>
      </c>
      <c r="BY75" s="1275"/>
      <c r="BZ75" s="1275"/>
      <c r="CA75" s="1275"/>
      <c r="CB75" s="1275"/>
      <c r="CC75" s="1275"/>
      <c r="CD75" s="1275"/>
      <c r="CE75" s="1275"/>
      <c r="CF75" s="1275">
        <v>4.9000000000000004</v>
      </c>
      <c r="CG75" s="1275"/>
      <c r="CH75" s="1275"/>
      <c r="CI75" s="1275"/>
      <c r="CJ75" s="1275"/>
      <c r="CK75" s="1275"/>
      <c r="CL75" s="1275"/>
      <c r="CM75" s="1275"/>
      <c r="CN75" s="1275">
        <v>4.0999999999999996</v>
      </c>
      <c r="CO75" s="1275"/>
      <c r="CP75" s="1275"/>
      <c r="CQ75" s="1275"/>
      <c r="CR75" s="1275"/>
      <c r="CS75" s="1275"/>
      <c r="CT75" s="1275"/>
      <c r="CU75" s="1275"/>
      <c r="CV75" s="1275">
        <v>3.8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590</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595</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7tWN4zNIsb2O4IiG7XUPdRq8S8mZHJd+Ss0Oc7Hwg5Fp0MVyLwecDC9QHLhNf3fth69v1+tNMajXy13yChftQ==" saltValue="t5V/5D5dVz38jzknMU+K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70" zoomScaleNormal="70" zoomScaleSheetLayoutView="70" workbookViewId="0">
      <selection activeCell="AI113" sqref="AI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2oIyirEO/GTbEN/ouvwzviGq661y++F7LAawcjoJB4WBaqv+9Q6xLPeEEFIl5wotPE1amiVo5wTHcummEKFOA==" saltValue="duJbDzLwokTpVZPMoQT6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55" workbookViewId="0">
      <selection activeCell="AI113" sqref="AI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pUe/x+aU/pVOG3jNhqwSW9tzaXmaFdf3i99gm2tE3nlYVjGPcEpMCSH3Ch0rBIPUF/b1ojNHNIYfH/mQwkEhw==" saltValue="g31sthy3LOh+8L3EgSyF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55345</v>
      </c>
      <c r="E3" s="141"/>
      <c r="F3" s="142">
        <v>50840</v>
      </c>
      <c r="G3" s="143"/>
      <c r="H3" s="144"/>
    </row>
    <row r="4" spans="1:8" x14ac:dyDescent="0.15">
      <c r="A4" s="145"/>
      <c r="B4" s="146"/>
      <c r="C4" s="147"/>
      <c r="D4" s="148">
        <v>15724</v>
      </c>
      <c r="E4" s="149"/>
      <c r="F4" s="150">
        <v>25367</v>
      </c>
      <c r="G4" s="151"/>
      <c r="H4" s="152"/>
    </row>
    <row r="5" spans="1:8" x14ac:dyDescent="0.15">
      <c r="A5" s="133" t="s">
        <v>537</v>
      </c>
      <c r="B5" s="138"/>
      <c r="C5" s="139"/>
      <c r="D5" s="140">
        <v>57651</v>
      </c>
      <c r="E5" s="141"/>
      <c r="F5" s="142">
        <v>53605</v>
      </c>
      <c r="G5" s="143"/>
      <c r="H5" s="144"/>
    </row>
    <row r="6" spans="1:8" x14ac:dyDescent="0.15">
      <c r="A6" s="145"/>
      <c r="B6" s="146"/>
      <c r="C6" s="147"/>
      <c r="D6" s="148">
        <v>17465</v>
      </c>
      <c r="E6" s="149"/>
      <c r="F6" s="150">
        <v>28343</v>
      </c>
      <c r="G6" s="151"/>
      <c r="H6" s="152"/>
    </row>
    <row r="7" spans="1:8" x14ac:dyDescent="0.15">
      <c r="A7" s="133" t="s">
        <v>538</v>
      </c>
      <c r="B7" s="138"/>
      <c r="C7" s="139"/>
      <c r="D7" s="140">
        <v>52779</v>
      </c>
      <c r="E7" s="141"/>
      <c r="F7" s="142">
        <v>58051</v>
      </c>
      <c r="G7" s="143"/>
      <c r="H7" s="144"/>
    </row>
    <row r="8" spans="1:8" x14ac:dyDescent="0.15">
      <c r="A8" s="145"/>
      <c r="B8" s="146"/>
      <c r="C8" s="147"/>
      <c r="D8" s="148">
        <v>23096</v>
      </c>
      <c r="E8" s="149"/>
      <c r="F8" s="150">
        <v>32143</v>
      </c>
      <c r="G8" s="151"/>
      <c r="H8" s="152"/>
    </row>
    <row r="9" spans="1:8" x14ac:dyDescent="0.15">
      <c r="A9" s="133" t="s">
        <v>539</v>
      </c>
      <c r="B9" s="138"/>
      <c r="C9" s="139"/>
      <c r="D9" s="140">
        <v>37303</v>
      </c>
      <c r="E9" s="141"/>
      <c r="F9" s="142">
        <v>65942</v>
      </c>
      <c r="G9" s="143"/>
      <c r="H9" s="144"/>
    </row>
    <row r="10" spans="1:8" x14ac:dyDescent="0.15">
      <c r="A10" s="145"/>
      <c r="B10" s="146"/>
      <c r="C10" s="147"/>
      <c r="D10" s="148">
        <v>16374</v>
      </c>
      <c r="E10" s="149"/>
      <c r="F10" s="150">
        <v>32778</v>
      </c>
      <c r="G10" s="151"/>
      <c r="H10" s="152"/>
    </row>
    <row r="11" spans="1:8" x14ac:dyDescent="0.15">
      <c r="A11" s="133" t="s">
        <v>540</v>
      </c>
      <c r="B11" s="138"/>
      <c r="C11" s="139"/>
      <c r="D11" s="140">
        <v>53014</v>
      </c>
      <c r="E11" s="141"/>
      <c r="F11" s="142">
        <v>68655</v>
      </c>
      <c r="G11" s="143"/>
      <c r="H11" s="144"/>
    </row>
    <row r="12" spans="1:8" x14ac:dyDescent="0.15">
      <c r="A12" s="145"/>
      <c r="B12" s="146"/>
      <c r="C12" s="153"/>
      <c r="D12" s="148">
        <v>23741</v>
      </c>
      <c r="E12" s="149"/>
      <c r="F12" s="150">
        <v>32316</v>
      </c>
      <c r="G12" s="151"/>
      <c r="H12" s="152"/>
    </row>
    <row r="13" spans="1:8" x14ac:dyDescent="0.15">
      <c r="A13" s="133"/>
      <c r="B13" s="138"/>
      <c r="C13" s="154"/>
      <c r="D13" s="155">
        <v>51218</v>
      </c>
      <c r="E13" s="156"/>
      <c r="F13" s="157">
        <v>59419</v>
      </c>
      <c r="G13" s="158"/>
      <c r="H13" s="144"/>
    </row>
    <row r="14" spans="1:8" x14ac:dyDescent="0.15">
      <c r="A14" s="145"/>
      <c r="B14" s="146"/>
      <c r="C14" s="147"/>
      <c r="D14" s="148">
        <v>19280</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8.3800000000000008</v>
      </c>
      <c r="C19" s="159">
        <f>ROUND(VALUE(SUBSTITUTE(実質収支比率等に係る経年分析!G$48,"▲","-")),2)</f>
        <v>8.9499999999999993</v>
      </c>
      <c r="D19" s="159">
        <f>ROUND(VALUE(SUBSTITUTE(実質収支比率等に係る経年分析!H$48,"▲","-")),2)</f>
        <v>7.59</v>
      </c>
      <c r="E19" s="159">
        <f>ROUND(VALUE(SUBSTITUTE(実質収支比率等に係る経年分析!I$48,"▲","-")),2)</f>
        <v>7.35</v>
      </c>
      <c r="F19" s="159">
        <f>ROUND(VALUE(SUBSTITUTE(実質収支比率等に係る経年分析!J$48,"▲","-")),2)</f>
        <v>6.96</v>
      </c>
    </row>
    <row r="20" spans="1:11" x14ac:dyDescent="0.15">
      <c r="A20" s="159" t="s">
        <v>49</v>
      </c>
      <c r="B20" s="159">
        <f>ROUND(VALUE(SUBSTITUTE(実質収支比率等に係る経年分析!F$47,"▲","-")),2)</f>
        <v>18.09</v>
      </c>
      <c r="C20" s="159">
        <f>ROUND(VALUE(SUBSTITUTE(実質収支比率等に係る経年分析!G$47,"▲","-")),2)</f>
        <v>21.01</v>
      </c>
      <c r="D20" s="159">
        <f>ROUND(VALUE(SUBSTITUTE(実質収支比率等に係る経年分析!H$47,"▲","-")),2)</f>
        <v>20.98</v>
      </c>
      <c r="E20" s="159">
        <f>ROUND(VALUE(SUBSTITUTE(実質収支比率等に係る経年分析!I$47,"▲","-")),2)</f>
        <v>21.15</v>
      </c>
      <c r="F20" s="159">
        <f>ROUND(VALUE(SUBSTITUTE(実質収支比率等に係る経年分析!J$47,"▲","-")),2)</f>
        <v>21.1</v>
      </c>
    </row>
    <row r="21" spans="1:11" x14ac:dyDescent="0.15">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3.28</v>
      </c>
      <c r="D21" s="159">
        <f>IF(ISNUMBER(VALUE(SUBSTITUTE(実質収支比率等に係る経年分析!H$49,"▲","-"))),ROUND(VALUE(SUBSTITUTE(実質収支比率等に係る経年分析!H$49,"▲","-")),2),NA())</f>
        <v>-1.34</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-0.41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那須塩原市農業集落排水事業特別会計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那須塩原市温泉事業特別会計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那須塩原市下水道事業特別会計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4.8099999999999996</v>
      </c>
    </row>
    <row r="35" spans="1:16" x14ac:dyDescent="0.15">
      <c r="A35" s="160" t="str">
        <f>IF(連結実質赤字比率に係る赤字・黒字の構成分析!C$35="",NA(),連結実質赤字比率に係る赤字・黒字の構成分析!C$35)</f>
        <v>那須塩原市水道事業会計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5308</v>
      </c>
      <c r="E42" s="161"/>
      <c r="F42" s="161"/>
      <c r="G42" s="161">
        <f>'実質公債費比率（分子）の構造'!L$52</f>
        <v>5471</v>
      </c>
      <c r="H42" s="161"/>
      <c r="I42" s="161"/>
      <c r="J42" s="161">
        <f>'実質公債費比率（分子）の構造'!M$52</f>
        <v>5448</v>
      </c>
      <c r="K42" s="161"/>
      <c r="L42" s="161"/>
      <c r="M42" s="161">
        <f>'実質公債費比率（分子）の構造'!N$52</f>
        <v>5474</v>
      </c>
      <c r="N42" s="161"/>
      <c r="O42" s="161"/>
      <c r="P42" s="161">
        <f>'実質公債費比率（分子）の構造'!O$52</f>
        <v>5385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v>
      </c>
      <c r="C44" s="161"/>
      <c r="D44" s="161"/>
      <c r="E44" s="161">
        <f>'実質公債費比率（分子）の構造'!L$50</f>
        <v>10</v>
      </c>
      <c r="F44" s="161"/>
      <c r="G44" s="161"/>
      <c r="H44" s="161">
        <f>'実質公債費比率（分子）の構造'!M$50</f>
        <v>12</v>
      </c>
      <c r="I44" s="161"/>
      <c r="J44" s="161"/>
      <c r="K44" s="161">
        <f>'実質公債費比率（分子）の構造'!N$50</f>
        <v>10</v>
      </c>
      <c r="L44" s="161"/>
      <c r="M44" s="161"/>
      <c r="N44" s="161">
        <f>'実質公債費比率（分子）の構造'!O$50</f>
        <v>8</v>
      </c>
      <c r="O44" s="161"/>
      <c r="P44" s="161"/>
    </row>
    <row r="45" spans="1:16" x14ac:dyDescent="0.15">
      <c r="A45" s="161" t="s">
        <v>60</v>
      </c>
      <c r="B45" s="161">
        <f>'実質公債費比率（分子）の構造'!K$49</f>
        <v>69</v>
      </c>
      <c r="C45" s="161"/>
      <c r="D45" s="161"/>
      <c r="E45" s="161">
        <f>'実質公債費比率（分子）の構造'!L$49</f>
        <v>56</v>
      </c>
      <c r="F45" s="161"/>
      <c r="G45" s="161"/>
      <c r="H45" s="161">
        <f>'実質公債費比率（分子）の構造'!M$49</f>
        <v>44</v>
      </c>
      <c r="I45" s="161"/>
      <c r="J45" s="161"/>
      <c r="K45" s="161">
        <f>'実質公債費比率（分子）の構造'!N$49</f>
        <v>121</v>
      </c>
      <c r="L45" s="161"/>
      <c r="M45" s="161"/>
      <c r="N45" s="161">
        <f>'実質公債費比率（分子）の構造'!O$49</f>
        <v>116</v>
      </c>
      <c r="O45" s="161"/>
      <c r="P45" s="161"/>
    </row>
    <row r="46" spans="1:16" x14ac:dyDescent="0.15">
      <c r="A46" s="161" t="s">
        <v>61</v>
      </c>
      <c r="B46" s="161">
        <f>'実質公債費比率（分子）の構造'!K$48</f>
        <v>1468</v>
      </c>
      <c r="C46" s="161"/>
      <c r="D46" s="161"/>
      <c r="E46" s="161">
        <f>'実質公債費比率（分子）の構造'!L$48</f>
        <v>1380</v>
      </c>
      <c r="F46" s="161"/>
      <c r="G46" s="161"/>
      <c r="H46" s="161">
        <f>'実質公債費比率（分子）の構造'!M$48</f>
        <v>1307</v>
      </c>
      <c r="I46" s="161"/>
      <c r="J46" s="161"/>
      <c r="K46" s="161">
        <f>'実質公債費比率（分子）の構造'!N$48</f>
        <v>1353</v>
      </c>
      <c r="L46" s="161"/>
      <c r="M46" s="161"/>
      <c r="N46" s="161">
        <f>'実質公債費比率（分子）の構造'!O$48</f>
        <v>1302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5254</v>
      </c>
      <c r="C49" s="161"/>
      <c r="D49" s="161"/>
      <c r="E49" s="161">
        <f>'実質公債費比率（分子）の構造'!L$45</f>
        <v>5170</v>
      </c>
      <c r="F49" s="161"/>
      <c r="G49" s="161"/>
      <c r="H49" s="161">
        <f>'実質公債費比率（分子）の構造'!M$45</f>
        <v>4845</v>
      </c>
      <c r="I49" s="161"/>
      <c r="J49" s="161"/>
      <c r="K49" s="161">
        <f>'実質公債費比率（分子）の構造'!N$45</f>
        <v>4914</v>
      </c>
      <c r="L49" s="161"/>
      <c r="M49" s="161"/>
      <c r="N49" s="161">
        <f>'実質公債費比率（分子）の構造'!O$45</f>
        <v>4900</v>
      </c>
      <c r="O49" s="161"/>
      <c r="P49" s="161"/>
    </row>
    <row r="50" spans="1:16" x14ac:dyDescent="0.15">
      <c r="A50" s="161" t="s">
        <v>65</v>
      </c>
      <c r="B50" s="161" t="e">
        <f>NA()</f>
        <v>#N/A</v>
      </c>
      <c r="C50" s="161">
        <f>IF(ISNUMBER('実質公債費比率（分子）の構造'!K$53),'実質公債費比率（分子）の構造'!K$53,NA())</f>
        <v>1503</v>
      </c>
      <c r="D50" s="161" t="e">
        <f>NA()</f>
        <v>#N/A</v>
      </c>
      <c r="E50" s="161" t="e">
        <f>NA()</f>
        <v>#N/A</v>
      </c>
      <c r="F50" s="161">
        <f>IF(ISNUMBER('実質公債費比率（分子）の構造'!L$53),'実質公債費比率（分子）の構造'!L$53,NA())</f>
        <v>1145</v>
      </c>
      <c r="G50" s="161" t="e">
        <f>NA()</f>
        <v>#N/A</v>
      </c>
      <c r="H50" s="161" t="e">
        <f>NA()</f>
        <v>#N/A</v>
      </c>
      <c r="I50" s="161">
        <f>IF(ISNUMBER('実質公債費比率（分子）の構造'!M$53),'実質公債費比率（分子）の構造'!M$53,NA())</f>
        <v>760</v>
      </c>
      <c r="J50" s="161" t="e">
        <f>NA()</f>
        <v>#N/A</v>
      </c>
      <c r="K50" s="161" t="e">
        <f>NA()</f>
        <v>#N/A</v>
      </c>
      <c r="L50" s="161">
        <f>IF(ISNUMBER('実質公債費比率（分子）の構造'!N$53),'実質公債費比率（分子）の構造'!N$53,NA())</f>
        <v>924</v>
      </c>
      <c r="M50" s="161" t="e">
        <f>NA()</f>
        <v>#N/A</v>
      </c>
      <c r="N50" s="161" t="e">
        <f>NA()</f>
        <v>#N/A</v>
      </c>
      <c r="O50" s="161">
        <f>IF(ISNUMBER('実質公債費比率（分子）の構造'!O$53),'実質公債費比率（分子）の構造'!O$53,NA())</f>
        <v>941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47298</v>
      </c>
      <c r="E56" s="160"/>
      <c r="F56" s="160"/>
      <c r="G56" s="160">
        <f>'将来負担比率（分子）の構造'!J$52</f>
        <v>48167</v>
      </c>
      <c r="H56" s="160"/>
      <c r="I56" s="160"/>
      <c r="J56" s="160">
        <f>'将来負担比率（分子）の構造'!K$52</f>
        <v>46983</v>
      </c>
      <c r="K56" s="160"/>
      <c r="L56" s="160"/>
      <c r="M56" s="160">
        <f>'将来負担比率（分子）の構造'!L$52</f>
        <v>45711</v>
      </c>
      <c r="N56" s="160"/>
      <c r="O56" s="160"/>
      <c r="P56" s="160">
        <f>'将来負担比率（分子）の構造'!M$52</f>
        <v>44418</v>
      </c>
    </row>
    <row r="57" spans="1:16" x14ac:dyDescent="0.15">
      <c r="A57" s="160" t="s">
        <v>36</v>
      </c>
      <c r="B57" s="160"/>
      <c r="C57" s="160"/>
      <c r="D57" s="160">
        <f>'将来負担比率（分子）の構造'!I$51</f>
        <v>3717</v>
      </c>
      <c r="E57" s="160"/>
      <c r="F57" s="160"/>
      <c r="G57" s="160">
        <f>'将来負担比率（分子）の構造'!J$51</f>
        <v>3563</v>
      </c>
      <c r="H57" s="160"/>
      <c r="I57" s="160"/>
      <c r="J57" s="160">
        <f>'将来負担比率（分子）の構造'!K$51</f>
        <v>3395</v>
      </c>
      <c r="K57" s="160"/>
      <c r="L57" s="160"/>
      <c r="M57" s="160">
        <f>'将来負担比率（分子）の構造'!L$51</f>
        <v>3619</v>
      </c>
      <c r="N57" s="160"/>
      <c r="O57" s="160"/>
      <c r="P57" s="160">
        <f>'将来負担比率（分子）の構造'!M$51</f>
        <v>3447</v>
      </c>
    </row>
    <row r="58" spans="1:16" x14ac:dyDescent="0.15">
      <c r="A58" s="160" t="s">
        <v>35</v>
      </c>
      <c r="B58" s="160"/>
      <c r="C58" s="160"/>
      <c r="D58" s="160">
        <f>'将来負担比率（分子）の構造'!I$50</f>
        <v>11623</v>
      </c>
      <c r="E58" s="160"/>
      <c r="F58" s="160"/>
      <c r="G58" s="160">
        <f>'将来負担比率（分子）の構造'!J$50</f>
        <v>13557</v>
      </c>
      <c r="H58" s="160"/>
      <c r="I58" s="160"/>
      <c r="J58" s="160">
        <f>'将来負担比率（分子）の構造'!K$50</f>
        <v>14453</v>
      </c>
      <c r="K58" s="160"/>
      <c r="L58" s="160"/>
      <c r="M58" s="160">
        <f>'将来負担比率（分子）の構造'!L$50</f>
        <v>14951</v>
      </c>
      <c r="N58" s="160"/>
      <c r="O58" s="160"/>
      <c r="P58" s="160">
        <f>'将来負担比率（分子）の構造'!M$50</f>
        <v>15195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1</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15">
      <c r="A62" s="160" t="s">
        <v>29</v>
      </c>
      <c r="B62" s="160">
        <f>'将来負担比率（分子）の構造'!I$45</f>
        <v>4910</v>
      </c>
      <c r="C62" s="160"/>
      <c r="D62" s="160"/>
      <c r="E62" s="160">
        <f>'将来負担比率（分子）の構造'!J$45</f>
        <v>4479</v>
      </c>
      <c r="F62" s="160"/>
      <c r="G62" s="160"/>
      <c r="H62" s="160">
        <f>'将来負担比率（分子）の構造'!K$45</f>
        <v>4083</v>
      </c>
      <c r="I62" s="160"/>
      <c r="J62" s="160"/>
      <c r="K62" s="160">
        <f>'将来負担比率（分子）の構造'!L$45</f>
        <v>3994</v>
      </c>
      <c r="L62" s="160"/>
      <c r="M62" s="160"/>
      <c r="N62" s="160">
        <f>'将来負担比率（分子）の構造'!M$45</f>
        <v>4015</v>
      </c>
      <c r="O62" s="160"/>
      <c r="P62" s="160"/>
    </row>
    <row r="63" spans="1:16" x14ac:dyDescent="0.15">
      <c r="A63" s="160" t="s">
        <v>28</v>
      </c>
      <c r="B63" s="160">
        <f>'将来負担比率（分子）の構造'!I$44</f>
        <v>382</v>
      </c>
      <c r="C63" s="160"/>
      <c r="D63" s="160"/>
      <c r="E63" s="160">
        <f>'将来負担比率（分子）の構造'!J$44</f>
        <v>721</v>
      </c>
      <c r="F63" s="160"/>
      <c r="G63" s="160"/>
      <c r="H63" s="160">
        <f>'将来負担比率（分子）の構造'!K$44</f>
        <v>1344</v>
      </c>
      <c r="I63" s="160"/>
      <c r="J63" s="160"/>
      <c r="K63" s="160">
        <f>'将来負担比率（分子）の構造'!L$44</f>
        <v>1158</v>
      </c>
      <c r="L63" s="160"/>
      <c r="M63" s="160"/>
      <c r="N63" s="160">
        <f>'将来負担比率（分子）の構造'!M$44</f>
        <v>1247</v>
      </c>
      <c r="O63" s="160"/>
      <c r="P63" s="160"/>
    </row>
    <row r="64" spans="1:16" x14ac:dyDescent="0.15">
      <c r="A64" s="160" t="s">
        <v>27</v>
      </c>
      <c r="B64" s="160">
        <f>'将来負担比率（分子）の構造'!I$43</f>
        <v>14958</v>
      </c>
      <c r="C64" s="160"/>
      <c r="D64" s="160"/>
      <c r="E64" s="160">
        <f>'将来負担比率（分子）の構造'!J$43</f>
        <v>14350</v>
      </c>
      <c r="F64" s="160"/>
      <c r="G64" s="160"/>
      <c r="H64" s="160">
        <f>'将来負担比率（分子）の構造'!K$43</f>
        <v>13331</v>
      </c>
      <c r="I64" s="160"/>
      <c r="J64" s="160"/>
      <c r="K64" s="160">
        <f>'将来負担比率（分子）の構造'!L$43</f>
        <v>12549</v>
      </c>
      <c r="L64" s="160"/>
      <c r="M64" s="160"/>
      <c r="N64" s="160">
        <f>'将来負担比率（分子）の構造'!M$43</f>
        <v>11847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35440</v>
      </c>
      <c r="C66" s="160"/>
      <c r="D66" s="160"/>
      <c r="E66" s="160">
        <f>'将来負担比率（分子）の構造'!J$41</f>
        <v>35154</v>
      </c>
      <c r="F66" s="160"/>
      <c r="G66" s="160"/>
      <c r="H66" s="160">
        <f>'将来負担比率（分子）の構造'!K$41</f>
        <v>35301</v>
      </c>
      <c r="I66" s="160"/>
      <c r="J66" s="160"/>
      <c r="K66" s="160">
        <f>'将来負担比率（分子）の構造'!L$41</f>
        <v>33832</v>
      </c>
      <c r="L66" s="160"/>
      <c r="M66" s="160"/>
      <c r="N66" s="160">
        <f>'将来負担比率（分子）の構造'!M$41</f>
        <v>33399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5789</v>
      </c>
      <c r="C72" s="164">
        <f>基金残高に係る経年分析!G55</f>
        <v>5792</v>
      </c>
      <c r="D72" s="164">
        <f>基金残高に係る経年分析!H55</f>
        <v>5783</v>
      </c>
    </row>
    <row r="73" spans="1:16" x14ac:dyDescent="0.15">
      <c r="A73" s="163" t="s">
        <v>72</v>
      </c>
      <c r="B73" s="164">
        <f>基金残高に係る経年分析!F56</f>
        <v>1664</v>
      </c>
      <c r="C73" s="164">
        <f>基金残高に係る経年分析!G56</f>
        <v>1665</v>
      </c>
      <c r="D73" s="164">
        <f>基金残高に係る経年分析!H56</f>
        <v>1665</v>
      </c>
    </row>
    <row r="74" spans="1:16" x14ac:dyDescent="0.15">
      <c r="A74" s="163" t="s">
        <v>73</v>
      </c>
      <c r="B74" s="164">
        <f>基金残高に係る経年分析!F57</f>
        <v>7439</v>
      </c>
      <c r="C74" s="164">
        <f>基金残高に係る経年分析!G57</f>
        <v>7968</v>
      </c>
      <c r="D74" s="164">
        <f>基金残高に係る経年分析!H57</f>
        <v>8650</v>
      </c>
    </row>
  </sheetData>
  <sheetProtection algorithmName="SHA-512" hashValue="uQSmKR6IEp3vZu8QhHa+inN+3RfETQa2n03WsuebmYfqfF6gKWNO3sLDnH8UnmkLwQ6XcuAnlQ2zutrI/6vt+Q==" saltValue="rm5itlehdqWKi3g7ADrAMg==" spinCount="100000" sheet="1" objects="1" scenarios="1"/>
  <customSheetViews>
    <customSheetView guid="{F3E1A112-ED6F-4446-92AF-62274524701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1" workbookViewId="0">
      <selection activeCell="AV45" sqref="AV4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19565450</v>
      </c>
      <c r="S5" s="707"/>
      <c r="T5" s="707"/>
      <c r="U5" s="707"/>
      <c r="V5" s="707"/>
      <c r="W5" s="707"/>
      <c r="X5" s="707"/>
      <c r="Y5" s="753"/>
      <c r="Z5" s="771">
        <v>38.9</v>
      </c>
      <c r="AA5" s="771"/>
      <c r="AB5" s="771"/>
      <c r="AC5" s="771"/>
      <c r="AD5" s="772">
        <v>19093882</v>
      </c>
      <c r="AE5" s="772"/>
      <c r="AF5" s="772"/>
      <c r="AG5" s="772"/>
      <c r="AH5" s="772"/>
      <c r="AI5" s="772"/>
      <c r="AJ5" s="772"/>
      <c r="AK5" s="772"/>
      <c r="AL5" s="754">
        <v>71.5</v>
      </c>
      <c r="AM5" s="723"/>
      <c r="AN5" s="723"/>
      <c r="AO5" s="755"/>
      <c r="AP5" s="740" t="s">
        <v>226</v>
      </c>
      <c r="AQ5" s="741"/>
      <c r="AR5" s="741"/>
      <c r="AS5" s="741"/>
      <c r="AT5" s="741"/>
      <c r="AU5" s="741"/>
      <c r="AV5" s="741"/>
      <c r="AW5" s="741"/>
      <c r="AX5" s="741"/>
      <c r="AY5" s="741"/>
      <c r="AZ5" s="741"/>
      <c r="BA5" s="741"/>
      <c r="BB5" s="741"/>
      <c r="BC5" s="741"/>
      <c r="BD5" s="741"/>
      <c r="BE5" s="741"/>
      <c r="BF5" s="742"/>
      <c r="BG5" s="641">
        <v>18963190</v>
      </c>
      <c r="BH5" s="644"/>
      <c r="BI5" s="644"/>
      <c r="BJ5" s="644"/>
      <c r="BK5" s="644"/>
      <c r="BL5" s="644"/>
      <c r="BM5" s="644"/>
      <c r="BN5" s="645"/>
      <c r="BO5" s="703">
        <v>96.9</v>
      </c>
      <c r="BP5" s="703"/>
      <c r="BQ5" s="703"/>
      <c r="BR5" s="703"/>
      <c r="BS5" s="704">
        <v>418228</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414076</v>
      </c>
      <c r="S6" s="644"/>
      <c r="T6" s="644"/>
      <c r="U6" s="644"/>
      <c r="V6" s="644"/>
      <c r="W6" s="644"/>
      <c r="X6" s="644"/>
      <c r="Y6" s="645"/>
      <c r="Z6" s="703">
        <v>0.8</v>
      </c>
      <c r="AA6" s="703"/>
      <c r="AB6" s="703"/>
      <c r="AC6" s="703"/>
      <c r="AD6" s="704">
        <v>414076</v>
      </c>
      <c r="AE6" s="704"/>
      <c r="AF6" s="704"/>
      <c r="AG6" s="704"/>
      <c r="AH6" s="704"/>
      <c r="AI6" s="704"/>
      <c r="AJ6" s="704"/>
      <c r="AK6" s="704"/>
      <c r="AL6" s="646">
        <v>1.5</v>
      </c>
      <c r="AM6" s="647"/>
      <c r="AN6" s="647"/>
      <c r="AO6" s="705"/>
      <c r="AP6" s="638" t="s">
        <v>231</v>
      </c>
      <c r="AQ6" s="639"/>
      <c r="AR6" s="639"/>
      <c r="AS6" s="639"/>
      <c r="AT6" s="639"/>
      <c r="AU6" s="639"/>
      <c r="AV6" s="639"/>
      <c r="AW6" s="639"/>
      <c r="AX6" s="639"/>
      <c r="AY6" s="639"/>
      <c r="AZ6" s="639"/>
      <c r="BA6" s="639"/>
      <c r="BB6" s="639"/>
      <c r="BC6" s="639"/>
      <c r="BD6" s="639"/>
      <c r="BE6" s="639"/>
      <c r="BF6" s="640"/>
      <c r="BG6" s="641">
        <v>18963190</v>
      </c>
      <c r="BH6" s="644"/>
      <c r="BI6" s="644"/>
      <c r="BJ6" s="644"/>
      <c r="BK6" s="644"/>
      <c r="BL6" s="644"/>
      <c r="BM6" s="644"/>
      <c r="BN6" s="645"/>
      <c r="BO6" s="703">
        <v>96.9</v>
      </c>
      <c r="BP6" s="703"/>
      <c r="BQ6" s="703"/>
      <c r="BR6" s="703"/>
      <c r="BS6" s="704">
        <v>418228</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329238</v>
      </c>
      <c r="CS6" s="644"/>
      <c r="CT6" s="644"/>
      <c r="CU6" s="644"/>
      <c r="CV6" s="644"/>
      <c r="CW6" s="644"/>
      <c r="CX6" s="644"/>
      <c r="CY6" s="645"/>
      <c r="CZ6" s="754">
        <v>0.7</v>
      </c>
      <c r="DA6" s="723"/>
      <c r="DB6" s="723"/>
      <c r="DC6" s="757"/>
      <c r="DD6" s="649">
        <v>3704</v>
      </c>
      <c r="DE6" s="644"/>
      <c r="DF6" s="644"/>
      <c r="DG6" s="644"/>
      <c r="DH6" s="644"/>
      <c r="DI6" s="644"/>
      <c r="DJ6" s="644"/>
      <c r="DK6" s="644"/>
      <c r="DL6" s="644"/>
      <c r="DM6" s="644"/>
      <c r="DN6" s="644"/>
      <c r="DO6" s="644"/>
      <c r="DP6" s="645"/>
      <c r="DQ6" s="649">
        <v>329238</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21983</v>
      </c>
      <c r="S7" s="644"/>
      <c r="T7" s="644"/>
      <c r="U7" s="644"/>
      <c r="V7" s="644"/>
      <c r="W7" s="644"/>
      <c r="X7" s="644"/>
      <c r="Y7" s="645"/>
      <c r="Z7" s="703">
        <v>0</v>
      </c>
      <c r="AA7" s="703"/>
      <c r="AB7" s="703"/>
      <c r="AC7" s="703"/>
      <c r="AD7" s="704">
        <v>21983</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8019371</v>
      </c>
      <c r="BH7" s="644"/>
      <c r="BI7" s="644"/>
      <c r="BJ7" s="644"/>
      <c r="BK7" s="644"/>
      <c r="BL7" s="644"/>
      <c r="BM7" s="644"/>
      <c r="BN7" s="645"/>
      <c r="BO7" s="703">
        <v>41</v>
      </c>
      <c r="BP7" s="703"/>
      <c r="BQ7" s="703"/>
      <c r="BR7" s="703"/>
      <c r="BS7" s="704">
        <v>418228</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6392810</v>
      </c>
      <c r="CS7" s="644"/>
      <c r="CT7" s="644"/>
      <c r="CU7" s="644"/>
      <c r="CV7" s="644"/>
      <c r="CW7" s="644"/>
      <c r="CX7" s="644"/>
      <c r="CY7" s="645"/>
      <c r="CZ7" s="703">
        <v>13.4</v>
      </c>
      <c r="DA7" s="703"/>
      <c r="DB7" s="703"/>
      <c r="DC7" s="703"/>
      <c r="DD7" s="649">
        <v>117850</v>
      </c>
      <c r="DE7" s="644"/>
      <c r="DF7" s="644"/>
      <c r="DG7" s="644"/>
      <c r="DH7" s="644"/>
      <c r="DI7" s="644"/>
      <c r="DJ7" s="644"/>
      <c r="DK7" s="644"/>
      <c r="DL7" s="644"/>
      <c r="DM7" s="644"/>
      <c r="DN7" s="644"/>
      <c r="DO7" s="644"/>
      <c r="DP7" s="645"/>
      <c r="DQ7" s="649">
        <v>5867595</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67020</v>
      </c>
      <c r="S8" s="644"/>
      <c r="T8" s="644"/>
      <c r="U8" s="644"/>
      <c r="V8" s="644"/>
      <c r="W8" s="644"/>
      <c r="X8" s="644"/>
      <c r="Y8" s="645"/>
      <c r="Z8" s="703">
        <v>0.1</v>
      </c>
      <c r="AA8" s="703"/>
      <c r="AB8" s="703"/>
      <c r="AC8" s="703"/>
      <c r="AD8" s="704">
        <v>67020</v>
      </c>
      <c r="AE8" s="704"/>
      <c r="AF8" s="704"/>
      <c r="AG8" s="704"/>
      <c r="AH8" s="704"/>
      <c r="AI8" s="704"/>
      <c r="AJ8" s="704"/>
      <c r="AK8" s="704"/>
      <c r="AL8" s="646">
        <v>0.3</v>
      </c>
      <c r="AM8" s="647"/>
      <c r="AN8" s="647"/>
      <c r="AO8" s="705"/>
      <c r="AP8" s="638" t="s">
        <v>237</v>
      </c>
      <c r="AQ8" s="639"/>
      <c r="AR8" s="639"/>
      <c r="AS8" s="639"/>
      <c r="AT8" s="639"/>
      <c r="AU8" s="639"/>
      <c r="AV8" s="639"/>
      <c r="AW8" s="639"/>
      <c r="AX8" s="639"/>
      <c r="AY8" s="639"/>
      <c r="AZ8" s="639"/>
      <c r="BA8" s="639"/>
      <c r="BB8" s="639"/>
      <c r="BC8" s="639"/>
      <c r="BD8" s="639"/>
      <c r="BE8" s="639"/>
      <c r="BF8" s="640"/>
      <c r="BG8" s="641">
        <v>219762</v>
      </c>
      <c r="BH8" s="644"/>
      <c r="BI8" s="644"/>
      <c r="BJ8" s="644"/>
      <c r="BK8" s="644"/>
      <c r="BL8" s="644"/>
      <c r="BM8" s="644"/>
      <c r="BN8" s="645"/>
      <c r="BO8" s="703">
        <v>1.1000000000000001</v>
      </c>
      <c r="BP8" s="703"/>
      <c r="BQ8" s="703"/>
      <c r="BR8" s="703"/>
      <c r="BS8" s="649" t="s">
        <v>238</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15992235</v>
      </c>
      <c r="CS8" s="644"/>
      <c r="CT8" s="644"/>
      <c r="CU8" s="644"/>
      <c r="CV8" s="644"/>
      <c r="CW8" s="644"/>
      <c r="CX8" s="644"/>
      <c r="CY8" s="645"/>
      <c r="CZ8" s="703">
        <v>33.6</v>
      </c>
      <c r="DA8" s="703"/>
      <c r="DB8" s="703"/>
      <c r="DC8" s="703"/>
      <c r="DD8" s="649">
        <v>798337</v>
      </c>
      <c r="DE8" s="644"/>
      <c r="DF8" s="644"/>
      <c r="DG8" s="644"/>
      <c r="DH8" s="644"/>
      <c r="DI8" s="644"/>
      <c r="DJ8" s="644"/>
      <c r="DK8" s="644"/>
      <c r="DL8" s="644"/>
      <c r="DM8" s="644"/>
      <c r="DN8" s="644"/>
      <c r="DO8" s="644"/>
      <c r="DP8" s="645"/>
      <c r="DQ8" s="649">
        <v>7846949</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71150</v>
      </c>
      <c r="S9" s="644"/>
      <c r="T9" s="644"/>
      <c r="U9" s="644"/>
      <c r="V9" s="644"/>
      <c r="W9" s="644"/>
      <c r="X9" s="644"/>
      <c r="Y9" s="645"/>
      <c r="Z9" s="703">
        <v>0.1</v>
      </c>
      <c r="AA9" s="703"/>
      <c r="AB9" s="703"/>
      <c r="AC9" s="703"/>
      <c r="AD9" s="704">
        <v>71150</v>
      </c>
      <c r="AE9" s="704"/>
      <c r="AF9" s="704"/>
      <c r="AG9" s="704"/>
      <c r="AH9" s="704"/>
      <c r="AI9" s="704"/>
      <c r="AJ9" s="704"/>
      <c r="AK9" s="704"/>
      <c r="AL9" s="646">
        <v>0.3</v>
      </c>
      <c r="AM9" s="647"/>
      <c r="AN9" s="647"/>
      <c r="AO9" s="705"/>
      <c r="AP9" s="638" t="s">
        <v>241</v>
      </c>
      <c r="AQ9" s="639"/>
      <c r="AR9" s="639"/>
      <c r="AS9" s="639"/>
      <c r="AT9" s="639"/>
      <c r="AU9" s="639"/>
      <c r="AV9" s="639"/>
      <c r="AW9" s="639"/>
      <c r="AX9" s="639"/>
      <c r="AY9" s="639"/>
      <c r="AZ9" s="639"/>
      <c r="BA9" s="639"/>
      <c r="BB9" s="639"/>
      <c r="BC9" s="639"/>
      <c r="BD9" s="639"/>
      <c r="BE9" s="639"/>
      <c r="BF9" s="640"/>
      <c r="BG9" s="641">
        <v>5714953</v>
      </c>
      <c r="BH9" s="644"/>
      <c r="BI9" s="644"/>
      <c r="BJ9" s="644"/>
      <c r="BK9" s="644"/>
      <c r="BL9" s="644"/>
      <c r="BM9" s="644"/>
      <c r="BN9" s="645"/>
      <c r="BO9" s="703">
        <v>29.2</v>
      </c>
      <c r="BP9" s="703"/>
      <c r="BQ9" s="703"/>
      <c r="BR9" s="703"/>
      <c r="BS9" s="649" t="s">
        <v>242</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3040944</v>
      </c>
      <c r="CS9" s="644"/>
      <c r="CT9" s="644"/>
      <c r="CU9" s="644"/>
      <c r="CV9" s="644"/>
      <c r="CW9" s="644"/>
      <c r="CX9" s="644"/>
      <c r="CY9" s="645"/>
      <c r="CZ9" s="703">
        <v>6.4</v>
      </c>
      <c r="DA9" s="703"/>
      <c r="DB9" s="703"/>
      <c r="DC9" s="703"/>
      <c r="DD9" s="649">
        <v>144744</v>
      </c>
      <c r="DE9" s="644"/>
      <c r="DF9" s="644"/>
      <c r="DG9" s="644"/>
      <c r="DH9" s="644"/>
      <c r="DI9" s="644"/>
      <c r="DJ9" s="644"/>
      <c r="DK9" s="644"/>
      <c r="DL9" s="644"/>
      <c r="DM9" s="644"/>
      <c r="DN9" s="644"/>
      <c r="DO9" s="644"/>
      <c r="DP9" s="645"/>
      <c r="DQ9" s="649">
        <v>2367712</v>
      </c>
      <c r="DR9" s="644"/>
      <c r="DS9" s="644"/>
      <c r="DT9" s="644"/>
      <c r="DU9" s="644"/>
      <c r="DV9" s="644"/>
      <c r="DW9" s="644"/>
      <c r="DX9" s="644"/>
      <c r="DY9" s="644"/>
      <c r="DZ9" s="644"/>
      <c r="EA9" s="644"/>
      <c r="EB9" s="644"/>
      <c r="EC9" s="684"/>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242</v>
      </c>
      <c r="S10" s="644"/>
      <c r="T10" s="644"/>
      <c r="U10" s="644"/>
      <c r="V10" s="644"/>
      <c r="W10" s="644"/>
      <c r="X10" s="644"/>
      <c r="Y10" s="645"/>
      <c r="Z10" s="703" t="s">
        <v>242</v>
      </c>
      <c r="AA10" s="703"/>
      <c r="AB10" s="703"/>
      <c r="AC10" s="703"/>
      <c r="AD10" s="704" t="s">
        <v>238</v>
      </c>
      <c r="AE10" s="704"/>
      <c r="AF10" s="704"/>
      <c r="AG10" s="704"/>
      <c r="AH10" s="704"/>
      <c r="AI10" s="704"/>
      <c r="AJ10" s="704"/>
      <c r="AK10" s="704"/>
      <c r="AL10" s="646" t="s">
        <v>238</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457845</v>
      </c>
      <c r="BH10" s="644"/>
      <c r="BI10" s="644"/>
      <c r="BJ10" s="644"/>
      <c r="BK10" s="644"/>
      <c r="BL10" s="644"/>
      <c r="BM10" s="644"/>
      <c r="BN10" s="645"/>
      <c r="BO10" s="703">
        <v>2.2999999999999998</v>
      </c>
      <c r="BP10" s="703"/>
      <c r="BQ10" s="703"/>
      <c r="BR10" s="703"/>
      <c r="BS10" s="649">
        <v>92545</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58713</v>
      </c>
      <c r="CS10" s="644"/>
      <c r="CT10" s="644"/>
      <c r="CU10" s="644"/>
      <c r="CV10" s="644"/>
      <c r="CW10" s="644"/>
      <c r="CX10" s="644"/>
      <c r="CY10" s="645"/>
      <c r="CZ10" s="703">
        <v>0.1</v>
      </c>
      <c r="DA10" s="703"/>
      <c r="DB10" s="703"/>
      <c r="DC10" s="703"/>
      <c r="DD10" s="649" t="s">
        <v>238</v>
      </c>
      <c r="DE10" s="644"/>
      <c r="DF10" s="644"/>
      <c r="DG10" s="644"/>
      <c r="DH10" s="644"/>
      <c r="DI10" s="644"/>
      <c r="DJ10" s="644"/>
      <c r="DK10" s="644"/>
      <c r="DL10" s="644"/>
      <c r="DM10" s="644"/>
      <c r="DN10" s="644"/>
      <c r="DO10" s="644"/>
      <c r="DP10" s="645"/>
      <c r="DQ10" s="649">
        <v>56597</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242</v>
      </c>
      <c r="S11" s="644"/>
      <c r="T11" s="644"/>
      <c r="U11" s="644"/>
      <c r="V11" s="644"/>
      <c r="W11" s="644"/>
      <c r="X11" s="644"/>
      <c r="Y11" s="645"/>
      <c r="Z11" s="703" t="s">
        <v>238</v>
      </c>
      <c r="AA11" s="703"/>
      <c r="AB11" s="703"/>
      <c r="AC11" s="703"/>
      <c r="AD11" s="704" t="s">
        <v>238</v>
      </c>
      <c r="AE11" s="704"/>
      <c r="AF11" s="704"/>
      <c r="AG11" s="704"/>
      <c r="AH11" s="704"/>
      <c r="AI11" s="704"/>
      <c r="AJ11" s="704"/>
      <c r="AK11" s="704"/>
      <c r="AL11" s="646" t="s">
        <v>238</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1626811</v>
      </c>
      <c r="BH11" s="644"/>
      <c r="BI11" s="644"/>
      <c r="BJ11" s="644"/>
      <c r="BK11" s="644"/>
      <c r="BL11" s="644"/>
      <c r="BM11" s="644"/>
      <c r="BN11" s="645"/>
      <c r="BO11" s="703">
        <v>8.3000000000000007</v>
      </c>
      <c r="BP11" s="703"/>
      <c r="BQ11" s="703"/>
      <c r="BR11" s="703"/>
      <c r="BS11" s="649">
        <v>325683</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1372555</v>
      </c>
      <c r="CS11" s="644"/>
      <c r="CT11" s="644"/>
      <c r="CU11" s="644"/>
      <c r="CV11" s="644"/>
      <c r="CW11" s="644"/>
      <c r="CX11" s="644"/>
      <c r="CY11" s="645"/>
      <c r="CZ11" s="703">
        <v>2.9</v>
      </c>
      <c r="DA11" s="703"/>
      <c r="DB11" s="703"/>
      <c r="DC11" s="703"/>
      <c r="DD11" s="649">
        <v>353468</v>
      </c>
      <c r="DE11" s="644"/>
      <c r="DF11" s="644"/>
      <c r="DG11" s="644"/>
      <c r="DH11" s="644"/>
      <c r="DI11" s="644"/>
      <c r="DJ11" s="644"/>
      <c r="DK11" s="644"/>
      <c r="DL11" s="644"/>
      <c r="DM11" s="644"/>
      <c r="DN11" s="644"/>
      <c r="DO11" s="644"/>
      <c r="DP11" s="645"/>
      <c r="DQ11" s="649">
        <v>685125</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2191746</v>
      </c>
      <c r="S12" s="644"/>
      <c r="T12" s="644"/>
      <c r="U12" s="644"/>
      <c r="V12" s="644"/>
      <c r="W12" s="644"/>
      <c r="X12" s="644"/>
      <c r="Y12" s="645"/>
      <c r="Z12" s="703">
        <v>4.4000000000000004</v>
      </c>
      <c r="AA12" s="703"/>
      <c r="AB12" s="703"/>
      <c r="AC12" s="703"/>
      <c r="AD12" s="704">
        <v>2191746</v>
      </c>
      <c r="AE12" s="704"/>
      <c r="AF12" s="704"/>
      <c r="AG12" s="704"/>
      <c r="AH12" s="704"/>
      <c r="AI12" s="704"/>
      <c r="AJ12" s="704"/>
      <c r="AK12" s="704"/>
      <c r="AL12" s="646">
        <v>8.1999999999999993</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9582470</v>
      </c>
      <c r="BH12" s="644"/>
      <c r="BI12" s="644"/>
      <c r="BJ12" s="644"/>
      <c r="BK12" s="644"/>
      <c r="BL12" s="644"/>
      <c r="BM12" s="644"/>
      <c r="BN12" s="645"/>
      <c r="BO12" s="703">
        <v>49</v>
      </c>
      <c r="BP12" s="703"/>
      <c r="BQ12" s="703"/>
      <c r="BR12" s="703"/>
      <c r="BS12" s="649" t="s">
        <v>242</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1945892</v>
      </c>
      <c r="CS12" s="644"/>
      <c r="CT12" s="644"/>
      <c r="CU12" s="644"/>
      <c r="CV12" s="644"/>
      <c r="CW12" s="644"/>
      <c r="CX12" s="644"/>
      <c r="CY12" s="645"/>
      <c r="CZ12" s="703">
        <v>4.0999999999999996</v>
      </c>
      <c r="DA12" s="703"/>
      <c r="DB12" s="703"/>
      <c r="DC12" s="703"/>
      <c r="DD12" s="649">
        <v>6262</v>
      </c>
      <c r="DE12" s="644"/>
      <c r="DF12" s="644"/>
      <c r="DG12" s="644"/>
      <c r="DH12" s="644"/>
      <c r="DI12" s="644"/>
      <c r="DJ12" s="644"/>
      <c r="DK12" s="644"/>
      <c r="DL12" s="644"/>
      <c r="DM12" s="644"/>
      <c r="DN12" s="644"/>
      <c r="DO12" s="644"/>
      <c r="DP12" s="645"/>
      <c r="DQ12" s="649">
        <v>754195</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v>38323</v>
      </c>
      <c r="S13" s="644"/>
      <c r="T13" s="644"/>
      <c r="U13" s="644"/>
      <c r="V13" s="644"/>
      <c r="W13" s="644"/>
      <c r="X13" s="644"/>
      <c r="Y13" s="645"/>
      <c r="Z13" s="703">
        <v>0.1</v>
      </c>
      <c r="AA13" s="703"/>
      <c r="AB13" s="703"/>
      <c r="AC13" s="703"/>
      <c r="AD13" s="704">
        <v>38323</v>
      </c>
      <c r="AE13" s="704"/>
      <c r="AF13" s="704"/>
      <c r="AG13" s="704"/>
      <c r="AH13" s="704"/>
      <c r="AI13" s="704"/>
      <c r="AJ13" s="704"/>
      <c r="AK13" s="704"/>
      <c r="AL13" s="646">
        <v>0.1</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9501963</v>
      </c>
      <c r="BH13" s="644"/>
      <c r="BI13" s="644"/>
      <c r="BJ13" s="644"/>
      <c r="BK13" s="644"/>
      <c r="BL13" s="644"/>
      <c r="BM13" s="644"/>
      <c r="BN13" s="645"/>
      <c r="BO13" s="703">
        <v>48.6</v>
      </c>
      <c r="BP13" s="703"/>
      <c r="BQ13" s="703"/>
      <c r="BR13" s="703"/>
      <c r="BS13" s="649" t="s">
        <v>242</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5034737</v>
      </c>
      <c r="CS13" s="644"/>
      <c r="CT13" s="644"/>
      <c r="CU13" s="644"/>
      <c r="CV13" s="644"/>
      <c r="CW13" s="644"/>
      <c r="CX13" s="644"/>
      <c r="CY13" s="645"/>
      <c r="CZ13" s="703">
        <v>10.6</v>
      </c>
      <c r="DA13" s="703"/>
      <c r="DB13" s="703"/>
      <c r="DC13" s="703"/>
      <c r="DD13" s="649">
        <v>2672645</v>
      </c>
      <c r="DE13" s="644"/>
      <c r="DF13" s="644"/>
      <c r="DG13" s="644"/>
      <c r="DH13" s="644"/>
      <c r="DI13" s="644"/>
      <c r="DJ13" s="644"/>
      <c r="DK13" s="644"/>
      <c r="DL13" s="644"/>
      <c r="DM13" s="644"/>
      <c r="DN13" s="644"/>
      <c r="DO13" s="644"/>
      <c r="DP13" s="645"/>
      <c r="DQ13" s="649">
        <v>2488168</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238</v>
      </c>
      <c r="S14" s="644"/>
      <c r="T14" s="644"/>
      <c r="U14" s="644"/>
      <c r="V14" s="644"/>
      <c r="W14" s="644"/>
      <c r="X14" s="644"/>
      <c r="Y14" s="645"/>
      <c r="Z14" s="703" t="s">
        <v>238</v>
      </c>
      <c r="AA14" s="703"/>
      <c r="AB14" s="703"/>
      <c r="AC14" s="703"/>
      <c r="AD14" s="704" t="s">
        <v>238</v>
      </c>
      <c r="AE14" s="704"/>
      <c r="AF14" s="704"/>
      <c r="AG14" s="704"/>
      <c r="AH14" s="704"/>
      <c r="AI14" s="704"/>
      <c r="AJ14" s="704"/>
      <c r="AK14" s="704"/>
      <c r="AL14" s="646" t="s">
        <v>242</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344379</v>
      </c>
      <c r="BH14" s="644"/>
      <c r="BI14" s="644"/>
      <c r="BJ14" s="644"/>
      <c r="BK14" s="644"/>
      <c r="BL14" s="644"/>
      <c r="BM14" s="644"/>
      <c r="BN14" s="645"/>
      <c r="BO14" s="703">
        <v>1.8</v>
      </c>
      <c r="BP14" s="703"/>
      <c r="BQ14" s="703"/>
      <c r="BR14" s="703"/>
      <c r="BS14" s="649" t="s">
        <v>242</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1736570</v>
      </c>
      <c r="CS14" s="644"/>
      <c r="CT14" s="644"/>
      <c r="CU14" s="644"/>
      <c r="CV14" s="644"/>
      <c r="CW14" s="644"/>
      <c r="CX14" s="644"/>
      <c r="CY14" s="645"/>
      <c r="CZ14" s="703">
        <v>3.6</v>
      </c>
      <c r="DA14" s="703"/>
      <c r="DB14" s="703"/>
      <c r="DC14" s="703"/>
      <c r="DD14" s="649">
        <v>83812</v>
      </c>
      <c r="DE14" s="644"/>
      <c r="DF14" s="644"/>
      <c r="DG14" s="644"/>
      <c r="DH14" s="644"/>
      <c r="DI14" s="644"/>
      <c r="DJ14" s="644"/>
      <c r="DK14" s="644"/>
      <c r="DL14" s="644"/>
      <c r="DM14" s="644"/>
      <c r="DN14" s="644"/>
      <c r="DO14" s="644"/>
      <c r="DP14" s="645"/>
      <c r="DQ14" s="649">
        <v>1663129</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114824</v>
      </c>
      <c r="S15" s="644"/>
      <c r="T15" s="644"/>
      <c r="U15" s="644"/>
      <c r="V15" s="644"/>
      <c r="W15" s="644"/>
      <c r="X15" s="644"/>
      <c r="Y15" s="645"/>
      <c r="Z15" s="703">
        <v>0.2</v>
      </c>
      <c r="AA15" s="703"/>
      <c r="AB15" s="703"/>
      <c r="AC15" s="703"/>
      <c r="AD15" s="704">
        <v>114824</v>
      </c>
      <c r="AE15" s="704"/>
      <c r="AF15" s="704"/>
      <c r="AG15" s="704"/>
      <c r="AH15" s="704"/>
      <c r="AI15" s="704"/>
      <c r="AJ15" s="704"/>
      <c r="AK15" s="704"/>
      <c r="AL15" s="646">
        <v>0.4</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1016970</v>
      </c>
      <c r="BH15" s="644"/>
      <c r="BI15" s="644"/>
      <c r="BJ15" s="644"/>
      <c r="BK15" s="644"/>
      <c r="BL15" s="644"/>
      <c r="BM15" s="644"/>
      <c r="BN15" s="645"/>
      <c r="BO15" s="703">
        <v>5.2</v>
      </c>
      <c r="BP15" s="703"/>
      <c r="BQ15" s="703"/>
      <c r="BR15" s="703"/>
      <c r="BS15" s="649" t="s">
        <v>238</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6843045</v>
      </c>
      <c r="CS15" s="644"/>
      <c r="CT15" s="644"/>
      <c r="CU15" s="644"/>
      <c r="CV15" s="644"/>
      <c r="CW15" s="644"/>
      <c r="CX15" s="644"/>
      <c r="CY15" s="645"/>
      <c r="CZ15" s="703">
        <v>14.4</v>
      </c>
      <c r="DA15" s="703"/>
      <c r="DB15" s="703"/>
      <c r="DC15" s="703"/>
      <c r="DD15" s="649">
        <v>2069644</v>
      </c>
      <c r="DE15" s="644"/>
      <c r="DF15" s="644"/>
      <c r="DG15" s="644"/>
      <c r="DH15" s="644"/>
      <c r="DI15" s="644"/>
      <c r="DJ15" s="644"/>
      <c r="DK15" s="644"/>
      <c r="DL15" s="644"/>
      <c r="DM15" s="644"/>
      <c r="DN15" s="644"/>
      <c r="DO15" s="644"/>
      <c r="DP15" s="645"/>
      <c r="DQ15" s="649">
        <v>4274780</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242</v>
      </c>
      <c r="S16" s="644"/>
      <c r="T16" s="644"/>
      <c r="U16" s="644"/>
      <c r="V16" s="644"/>
      <c r="W16" s="644"/>
      <c r="X16" s="644"/>
      <c r="Y16" s="645"/>
      <c r="Z16" s="703" t="s">
        <v>242</v>
      </c>
      <c r="AA16" s="703"/>
      <c r="AB16" s="703"/>
      <c r="AC16" s="703"/>
      <c r="AD16" s="704" t="s">
        <v>242</v>
      </c>
      <c r="AE16" s="704"/>
      <c r="AF16" s="704"/>
      <c r="AG16" s="704"/>
      <c r="AH16" s="704"/>
      <c r="AI16" s="704"/>
      <c r="AJ16" s="704"/>
      <c r="AK16" s="704"/>
      <c r="AL16" s="646" t="s">
        <v>238</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242</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1926</v>
      </c>
      <c r="CS16" s="644"/>
      <c r="CT16" s="644"/>
      <c r="CU16" s="644"/>
      <c r="CV16" s="644"/>
      <c r="CW16" s="644"/>
      <c r="CX16" s="644"/>
      <c r="CY16" s="645"/>
      <c r="CZ16" s="703">
        <v>0</v>
      </c>
      <c r="DA16" s="703"/>
      <c r="DB16" s="703"/>
      <c r="DC16" s="703"/>
      <c r="DD16" s="649" t="s">
        <v>238</v>
      </c>
      <c r="DE16" s="644"/>
      <c r="DF16" s="644"/>
      <c r="DG16" s="644"/>
      <c r="DH16" s="644"/>
      <c r="DI16" s="644"/>
      <c r="DJ16" s="644"/>
      <c r="DK16" s="644"/>
      <c r="DL16" s="644"/>
      <c r="DM16" s="644"/>
      <c r="DN16" s="644"/>
      <c r="DO16" s="644"/>
      <c r="DP16" s="645"/>
      <c r="DQ16" s="649">
        <v>1926</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79571</v>
      </c>
      <c r="S17" s="644"/>
      <c r="T17" s="644"/>
      <c r="U17" s="644"/>
      <c r="V17" s="644"/>
      <c r="W17" s="644"/>
      <c r="X17" s="644"/>
      <c r="Y17" s="645"/>
      <c r="Z17" s="703">
        <v>0.2</v>
      </c>
      <c r="AA17" s="703"/>
      <c r="AB17" s="703"/>
      <c r="AC17" s="703"/>
      <c r="AD17" s="704">
        <v>79571</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242</v>
      </c>
      <c r="BH17" s="644"/>
      <c r="BI17" s="644"/>
      <c r="BJ17" s="644"/>
      <c r="BK17" s="644"/>
      <c r="BL17" s="644"/>
      <c r="BM17" s="644"/>
      <c r="BN17" s="645"/>
      <c r="BO17" s="703" t="s">
        <v>238</v>
      </c>
      <c r="BP17" s="703"/>
      <c r="BQ17" s="703"/>
      <c r="BR17" s="703"/>
      <c r="BS17" s="649" t="s">
        <v>242</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4900037</v>
      </c>
      <c r="CS17" s="644"/>
      <c r="CT17" s="644"/>
      <c r="CU17" s="644"/>
      <c r="CV17" s="644"/>
      <c r="CW17" s="644"/>
      <c r="CX17" s="644"/>
      <c r="CY17" s="645"/>
      <c r="CZ17" s="703">
        <v>10.3</v>
      </c>
      <c r="DA17" s="703"/>
      <c r="DB17" s="703"/>
      <c r="DC17" s="703"/>
      <c r="DD17" s="649" t="s">
        <v>242</v>
      </c>
      <c r="DE17" s="644"/>
      <c r="DF17" s="644"/>
      <c r="DG17" s="644"/>
      <c r="DH17" s="644"/>
      <c r="DI17" s="644"/>
      <c r="DJ17" s="644"/>
      <c r="DK17" s="644"/>
      <c r="DL17" s="644"/>
      <c r="DM17" s="644"/>
      <c r="DN17" s="644"/>
      <c r="DO17" s="644"/>
      <c r="DP17" s="645"/>
      <c r="DQ17" s="649">
        <v>4839730</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5315446</v>
      </c>
      <c r="S18" s="644"/>
      <c r="T18" s="644"/>
      <c r="U18" s="644"/>
      <c r="V18" s="644"/>
      <c r="W18" s="644"/>
      <c r="X18" s="644"/>
      <c r="Y18" s="645"/>
      <c r="Z18" s="703">
        <v>10.6</v>
      </c>
      <c r="AA18" s="703"/>
      <c r="AB18" s="703"/>
      <c r="AC18" s="703"/>
      <c r="AD18" s="704">
        <v>4551857</v>
      </c>
      <c r="AE18" s="704"/>
      <c r="AF18" s="704"/>
      <c r="AG18" s="704"/>
      <c r="AH18" s="704"/>
      <c r="AI18" s="704"/>
      <c r="AJ18" s="704"/>
      <c r="AK18" s="704"/>
      <c r="AL18" s="646">
        <v>17</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242</v>
      </c>
      <c r="BH18" s="644"/>
      <c r="BI18" s="644"/>
      <c r="BJ18" s="644"/>
      <c r="BK18" s="644"/>
      <c r="BL18" s="644"/>
      <c r="BM18" s="644"/>
      <c r="BN18" s="645"/>
      <c r="BO18" s="703" t="s">
        <v>242</v>
      </c>
      <c r="BP18" s="703"/>
      <c r="BQ18" s="703"/>
      <c r="BR18" s="703"/>
      <c r="BS18" s="649" t="s">
        <v>242</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242</v>
      </c>
      <c r="DA18" s="703"/>
      <c r="DB18" s="703"/>
      <c r="DC18" s="703"/>
      <c r="DD18" s="649" t="s">
        <v>242</v>
      </c>
      <c r="DE18" s="644"/>
      <c r="DF18" s="644"/>
      <c r="DG18" s="644"/>
      <c r="DH18" s="644"/>
      <c r="DI18" s="644"/>
      <c r="DJ18" s="644"/>
      <c r="DK18" s="644"/>
      <c r="DL18" s="644"/>
      <c r="DM18" s="644"/>
      <c r="DN18" s="644"/>
      <c r="DO18" s="644"/>
      <c r="DP18" s="645"/>
      <c r="DQ18" s="649" t="s">
        <v>242</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4551857</v>
      </c>
      <c r="S19" s="644"/>
      <c r="T19" s="644"/>
      <c r="U19" s="644"/>
      <c r="V19" s="644"/>
      <c r="W19" s="644"/>
      <c r="X19" s="644"/>
      <c r="Y19" s="645"/>
      <c r="Z19" s="703">
        <v>9</v>
      </c>
      <c r="AA19" s="703"/>
      <c r="AB19" s="703"/>
      <c r="AC19" s="703"/>
      <c r="AD19" s="704">
        <v>4551857</v>
      </c>
      <c r="AE19" s="704"/>
      <c r="AF19" s="704"/>
      <c r="AG19" s="704"/>
      <c r="AH19" s="704"/>
      <c r="AI19" s="704"/>
      <c r="AJ19" s="704"/>
      <c r="AK19" s="704"/>
      <c r="AL19" s="646">
        <v>17</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602260</v>
      </c>
      <c r="BH19" s="644"/>
      <c r="BI19" s="644"/>
      <c r="BJ19" s="644"/>
      <c r="BK19" s="644"/>
      <c r="BL19" s="644"/>
      <c r="BM19" s="644"/>
      <c r="BN19" s="645"/>
      <c r="BO19" s="703">
        <v>3.1</v>
      </c>
      <c r="BP19" s="703"/>
      <c r="BQ19" s="703"/>
      <c r="BR19" s="703"/>
      <c r="BS19" s="649" t="s">
        <v>242</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238</v>
      </c>
      <c r="DA19" s="703"/>
      <c r="DB19" s="703"/>
      <c r="DC19" s="703"/>
      <c r="DD19" s="649" t="s">
        <v>242</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699405</v>
      </c>
      <c r="S20" s="644"/>
      <c r="T20" s="644"/>
      <c r="U20" s="644"/>
      <c r="V20" s="644"/>
      <c r="W20" s="644"/>
      <c r="X20" s="644"/>
      <c r="Y20" s="645"/>
      <c r="Z20" s="703">
        <v>1.4</v>
      </c>
      <c r="AA20" s="703"/>
      <c r="AB20" s="703"/>
      <c r="AC20" s="703"/>
      <c r="AD20" s="704" t="s">
        <v>242</v>
      </c>
      <c r="AE20" s="704"/>
      <c r="AF20" s="704"/>
      <c r="AG20" s="704"/>
      <c r="AH20" s="704"/>
      <c r="AI20" s="704"/>
      <c r="AJ20" s="704"/>
      <c r="AK20" s="704"/>
      <c r="AL20" s="646" t="s">
        <v>238</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602260</v>
      </c>
      <c r="BH20" s="644"/>
      <c r="BI20" s="644"/>
      <c r="BJ20" s="644"/>
      <c r="BK20" s="644"/>
      <c r="BL20" s="644"/>
      <c r="BM20" s="644"/>
      <c r="BN20" s="645"/>
      <c r="BO20" s="703">
        <v>3.1</v>
      </c>
      <c r="BP20" s="703"/>
      <c r="BQ20" s="703"/>
      <c r="BR20" s="703"/>
      <c r="BS20" s="649" t="s">
        <v>242</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47648702</v>
      </c>
      <c r="CS20" s="644"/>
      <c r="CT20" s="644"/>
      <c r="CU20" s="644"/>
      <c r="CV20" s="644"/>
      <c r="CW20" s="644"/>
      <c r="CX20" s="644"/>
      <c r="CY20" s="645"/>
      <c r="CZ20" s="703">
        <v>100</v>
      </c>
      <c r="DA20" s="703"/>
      <c r="DB20" s="703"/>
      <c r="DC20" s="703"/>
      <c r="DD20" s="649">
        <v>6250466</v>
      </c>
      <c r="DE20" s="644"/>
      <c r="DF20" s="644"/>
      <c r="DG20" s="644"/>
      <c r="DH20" s="644"/>
      <c r="DI20" s="644"/>
      <c r="DJ20" s="644"/>
      <c r="DK20" s="644"/>
      <c r="DL20" s="644"/>
      <c r="DM20" s="644"/>
      <c r="DN20" s="644"/>
      <c r="DO20" s="644"/>
      <c r="DP20" s="645"/>
      <c r="DQ20" s="649">
        <v>31175144</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v>64184</v>
      </c>
      <c r="S21" s="644"/>
      <c r="T21" s="644"/>
      <c r="U21" s="644"/>
      <c r="V21" s="644"/>
      <c r="W21" s="644"/>
      <c r="X21" s="644"/>
      <c r="Y21" s="645"/>
      <c r="Z21" s="703">
        <v>0.1</v>
      </c>
      <c r="AA21" s="703"/>
      <c r="AB21" s="703"/>
      <c r="AC21" s="703"/>
      <c r="AD21" s="704" t="s">
        <v>242</v>
      </c>
      <c r="AE21" s="704"/>
      <c r="AF21" s="704"/>
      <c r="AG21" s="704"/>
      <c r="AH21" s="704"/>
      <c r="AI21" s="704"/>
      <c r="AJ21" s="704"/>
      <c r="AK21" s="704"/>
      <c r="AL21" s="646" t="s">
        <v>238</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v>130692</v>
      </c>
      <c r="BH21" s="644"/>
      <c r="BI21" s="644"/>
      <c r="BJ21" s="644"/>
      <c r="BK21" s="644"/>
      <c r="BL21" s="644"/>
      <c r="BM21" s="644"/>
      <c r="BN21" s="645"/>
      <c r="BO21" s="703">
        <v>0.7</v>
      </c>
      <c r="BP21" s="703"/>
      <c r="BQ21" s="703"/>
      <c r="BR21" s="703"/>
      <c r="BS21" s="649" t="s">
        <v>242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27879589</v>
      </c>
      <c r="S22" s="644"/>
      <c r="T22" s="644"/>
      <c r="U22" s="644"/>
      <c r="V22" s="644"/>
      <c r="W22" s="644"/>
      <c r="X22" s="644"/>
      <c r="Y22" s="645"/>
      <c r="Z22" s="703">
        <v>55.4</v>
      </c>
      <c r="AA22" s="703"/>
      <c r="AB22" s="703"/>
      <c r="AC22" s="703"/>
      <c r="AD22" s="704">
        <v>26644432</v>
      </c>
      <c r="AE22" s="704"/>
      <c r="AF22" s="704"/>
      <c r="AG22" s="704"/>
      <c r="AH22" s="704"/>
      <c r="AI22" s="704"/>
      <c r="AJ22" s="704"/>
      <c r="AK22" s="704"/>
      <c r="AL22" s="646">
        <v>99.7</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242</v>
      </c>
      <c r="BH22" s="644"/>
      <c r="BI22" s="644"/>
      <c r="BJ22" s="644"/>
      <c r="BK22" s="644"/>
      <c r="BL22" s="644"/>
      <c r="BM22" s="644"/>
      <c r="BN22" s="645"/>
      <c r="BO22" s="703" t="s">
        <v>238</v>
      </c>
      <c r="BP22" s="703"/>
      <c r="BQ22" s="703"/>
      <c r="BR22" s="703"/>
      <c r="BS22" s="649" t="s">
        <v>242</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14490</v>
      </c>
      <c r="S23" s="644"/>
      <c r="T23" s="644"/>
      <c r="U23" s="644"/>
      <c r="V23" s="644"/>
      <c r="W23" s="644"/>
      <c r="X23" s="644"/>
      <c r="Y23" s="645"/>
      <c r="Z23" s="703">
        <v>0</v>
      </c>
      <c r="AA23" s="703"/>
      <c r="AB23" s="703"/>
      <c r="AC23" s="703"/>
      <c r="AD23" s="704">
        <v>14490</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471568</v>
      </c>
      <c r="BH23" s="644"/>
      <c r="BI23" s="644"/>
      <c r="BJ23" s="644"/>
      <c r="BK23" s="644"/>
      <c r="BL23" s="644"/>
      <c r="BM23" s="644"/>
      <c r="BN23" s="645"/>
      <c r="BO23" s="703">
        <v>2.4</v>
      </c>
      <c r="BP23" s="703"/>
      <c r="BQ23" s="703"/>
      <c r="BR23" s="703"/>
      <c r="BS23" s="649" t="s">
        <v>238</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258133</v>
      </c>
      <c r="S24" s="644"/>
      <c r="T24" s="644"/>
      <c r="U24" s="644"/>
      <c r="V24" s="644"/>
      <c r="W24" s="644"/>
      <c r="X24" s="644"/>
      <c r="Y24" s="645"/>
      <c r="Z24" s="703">
        <v>0.5</v>
      </c>
      <c r="AA24" s="703"/>
      <c r="AB24" s="703"/>
      <c r="AC24" s="703"/>
      <c r="AD24" s="704" t="s">
        <v>242</v>
      </c>
      <c r="AE24" s="704"/>
      <c r="AF24" s="704"/>
      <c r="AG24" s="704"/>
      <c r="AH24" s="704"/>
      <c r="AI24" s="704"/>
      <c r="AJ24" s="704"/>
      <c r="AK24" s="704"/>
      <c r="AL24" s="646" t="s">
        <v>242</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21443359</v>
      </c>
      <c r="CS24" s="707"/>
      <c r="CT24" s="707"/>
      <c r="CU24" s="707"/>
      <c r="CV24" s="707"/>
      <c r="CW24" s="707"/>
      <c r="CX24" s="707"/>
      <c r="CY24" s="753"/>
      <c r="CZ24" s="754">
        <v>45</v>
      </c>
      <c r="DA24" s="723"/>
      <c r="DB24" s="723"/>
      <c r="DC24" s="757"/>
      <c r="DD24" s="752">
        <v>14668933</v>
      </c>
      <c r="DE24" s="707"/>
      <c r="DF24" s="707"/>
      <c r="DG24" s="707"/>
      <c r="DH24" s="707"/>
      <c r="DI24" s="707"/>
      <c r="DJ24" s="707"/>
      <c r="DK24" s="753"/>
      <c r="DL24" s="752">
        <v>14552482</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583481</v>
      </c>
      <c r="S25" s="644"/>
      <c r="T25" s="644"/>
      <c r="U25" s="644"/>
      <c r="V25" s="644"/>
      <c r="W25" s="644"/>
      <c r="X25" s="644"/>
      <c r="Y25" s="645"/>
      <c r="Z25" s="703">
        <v>1.2</v>
      </c>
      <c r="AA25" s="703"/>
      <c r="AB25" s="703"/>
      <c r="AC25" s="703"/>
      <c r="AD25" s="704">
        <v>21669</v>
      </c>
      <c r="AE25" s="704"/>
      <c r="AF25" s="704"/>
      <c r="AG25" s="704"/>
      <c r="AH25" s="704"/>
      <c r="AI25" s="704"/>
      <c r="AJ25" s="704"/>
      <c r="AK25" s="704"/>
      <c r="AL25" s="646">
        <v>0.1</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242</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6305164</v>
      </c>
      <c r="CS25" s="642"/>
      <c r="CT25" s="642"/>
      <c r="CU25" s="642"/>
      <c r="CV25" s="642"/>
      <c r="CW25" s="642"/>
      <c r="CX25" s="642"/>
      <c r="CY25" s="643"/>
      <c r="CZ25" s="646">
        <v>13.2</v>
      </c>
      <c r="DA25" s="675"/>
      <c r="DB25" s="675"/>
      <c r="DC25" s="676"/>
      <c r="DD25" s="649">
        <v>5916394</v>
      </c>
      <c r="DE25" s="642"/>
      <c r="DF25" s="642"/>
      <c r="DG25" s="642"/>
      <c r="DH25" s="642"/>
      <c r="DI25" s="642"/>
      <c r="DJ25" s="642"/>
      <c r="DK25" s="643"/>
      <c r="DL25" s="649">
        <v>5848723</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454654</v>
      </c>
      <c r="S26" s="644"/>
      <c r="T26" s="644"/>
      <c r="U26" s="644"/>
      <c r="V26" s="644"/>
      <c r="W26" s="644"/>
      <c r="X26" s="644"/>
      <c r="Y26" s="645"/>
      <c r="Z26" s="703">
        <v>0.9</v>
      </c>
      <c r="AA26" s="703"/>
      <c r="AB26" s="703"/>
      <c r="AC26" s="703"/>
      <c r="AD26" s="704" t="s">
        <v>238</v>
      </c>
      <c r="AE26" s="704"/>
      <c r="AF26" s="704"/>
      <c r="AG26" s="704"/>
      <c r="AH26" s="704"/>
      <c r="AI26" s="704"/>
      <c r="AJ26" s="704"/>
      <c r="AK26" s="704"/>
      <c r="AL26" s="646" t="s">
        <v>238</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238</v>
      </c>
      <c r="BP26" s="703"/>
      <c r="BQ26" s="703"/>
      <c r="BR26" s="703"/>
      <c r="BS26" s="649" t="s">
        <v>242</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4123233</v>
      </c>
      <c r="CS26" s="644"/>
      <c r="CT26" s="644"/>
      <c r="CU26" s="644"/>
      <c r="CV26" s="644"/>
      <c r="CW26" s="644"/>
      <c r="CX26" s="644"/>
      <c r="CY26" s="645"/>
      <c r="CZ26" s="646">
        <v>8.6999999999999993</v>
      </c>
      <c r="DA26" s="675"/>
      <c r="DB26" s="675"/>
      <c r="DC26" s="676"/>
      <c r="DD26" s="649">
        <v>3787569</v>
      </c>
      <c r="DE26" s="644"/>
      <c r="DF26" s="644"/>
      <c r="DG26" s="644"/>
      <c r="DH26" s="644"/>
      <c r="DI26" s="644"/>
      <c r="DJ26" s="644"/>
      <c r="DK26" s="645"/>
      <c r="DL26" s="649" t="s">
        <v>242</v>
      </c>
      <c r="DM26" s="644"/>
      <c r="DN26" s="644"/>
      <c r="DO26" s="644"/>
      <c r="DP26" s="644"/>
      <c r="DQ26" s="644"/>
      <c r="DR26" s="644"/>
      <c r="DS26" s="644"/>
      <c r="DT26" s="644"/>
      <c r="DU26" s="644"/>
      <c r="DV26" s="645"/>
      <c r="DW26" s="646" t="s">
        <v>238</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6821480</v>
      </c>
      <c r="S27" s="644"/>
      <c r="T27" s="644"/>
      <c r="U27" s="644"/>
      <c r="V27" s="644"/>
      <c r="W27" s="644"/>
      <c r="X27" s="644"/>
      <c r="Y27" s="645"/>
      <c r="Z27" s="703">
        <v>13.6</v>
      </c>
      <c r="AA27" s="703"/>
      <c r="AB27" s="703"/>
      <c r="AC27" s="703"/>
      <c r="AD27" s="704" t="s">
        <v>242</v>
      </c>
      <c r="AE27" s="704"/>
      <c r="AF27" s="704"/>
      <c r="AG27" s="704"/>
      <c r="AH27" s="704"/>
      <c r="AI27" s="704"/>
      <c r="AJ27" s="704"/>
      <c r="AK27" s="704"/>
      <c r="AL27" s="646" t="s">
        <v>238</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19565450</v>
      </c>
      <c r="BH27" s="644"/>
      <c r="BI27" s="644"/>
      <c r="BJ27" s="644"/>
      <c r="BK27" s="644"/>
      <c r="BL27" s="644"/>
      <c r="BM27" s="644"/>
      <c r="BN27" s="645"/>
      <c r="BO27" s="703">
        <v>100</v>
      </c>
      <c r="BP27" s="703"/>
      <c r="BQ27" s="703"/>
      <c r="BR27" s="703"/>
      <c r="BS27" s="649">
        <v>418228</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10238158</v>
      </c>
      <c r="CS27" s="642"/>
      <c r="CT27" s="642"/>
      <c r="CU27" s="642"/>
      <c r="CV27" s="642"/>
      <c r="CW27" s="642"/>
      <c r="CX27" s="642"/>
      <c r="CY27" s="643"/>
      <c r="CZ27" s="646">
        <v>21.5</v>
      </c>
      <c r="DA27" s="675"/>
      <c r="DB27" s="675"/>
      <c r="DC27" s="676"/>
      <c r="DD27" s="649">
        <v>3912809</v>
      </c>
      <c r="DE27" s="642"/>
      <c r="DF27" s="642"/>
      <c r="DG27" s="642"/>
      <c r="DH27" s="642"/>
      <c r="DI27" s="642"/>
      <c r="DJ27" s="642"/>
      <c r="DK27" s="643"/>
      <c r="DL27" s="649">
        <v>3864029</v>
      </c>
      <c r="DM27" s="642"/>
      <c r="DN27" s="642"/>
      <c r="DO27" s="642"/>
      <c r="DP27" s="642"/>
      <c r="DQ27" s="642"/>
      <c r="DR27" s="642"/>
      <c r="DS27" s="642"/>
      <c r="DT27" s="642"/>
      <c r="DU27" s="642"/>
      <c r="DV27" s="643"/>
      <c r="DW27" s="646">
        <v>13.6</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242</v>
      </c>
      <c r="AE28" s="704"/>
      <c r="AF28" s="704"/>
      <c r="AG28" s="704"/>
      <c r="AH28" s="704"/>
      <c r="AI28" s="704"/>
      <c r="AJ28" s="704"/>
      <c r="AK28" s="704"/>
      <c r="AL28" s="646" t="s">
        <v>242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4900037</v>
      </c>
      <c r="CS28" s="644"/>
      <c r="CT28" s="644"/>
      <c r="CU28" s="644"/>
      <c r="CV28" s="644"/>
      <c r="CW28" s="644"/>
      <c r="CX28" s="644"/>
      <c r="CY28" s="645"/>
      <c r="CZ28" s="646">
        <v>10.3</v>
      </c>
      <c r="DA28" s="675"/>
      <c r="DB28" s="675"/>
      <c r="DC28" s="676"/>
      <c r="DD28" s="649">
        <v>4839730</v>
      </c>
      <c r="DE28" s="644"/>
      <c r="DF28" s="644"/>
      <c r="DG28" s="644"/>
      <c r="DH28" s="644"/>
      <c r="DI28" s="644"/>
      <c r="DJ28" s="644"/>
      <c r="DK28" s="645"/>
      <c r="DL28" s="649">
        <v>4839730</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3371727</v>
      </c>
      <c r="S29" s="644"/>
      <c r="T29" s="644"/>
      <c r="U29" s="644"/>
      <c r="V29" s="644"/>
      <c r="W29" s="644"/>
      <c r="X29" s="644"/>
      <c r="Y29" s="645"/>
      <c r="Z29" s="703">
        <v>6.7</v>
      </c>
      <c r="AA29" s="703"/>
      <c r="AB29" s="703"/>
      <c r="AC29" s="703"/>
      <c r="AD29" s="704" t="s">
        <v>242</v>
      </c>
      <c r="AE29" s="704"/>
      <c r="AF29" s="704"/>
      <c r="AG29" s="704"/>
      <c r="AH29" s="704"/>
      <c r="AI29" s="704"/>
      <c r="AJ29" s="704"/>
      <c r="AK29" s="704"/>
      <c r="AL29" s="646" t="s">
        <v>238</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4899994</v>
      </c>
      <c r="CS29" s="642"/>
      <c r="CT29" s="642"/>
      <c r="CU29" s="642"/>
      <c r="CV29" s="642"/>
      <c r="CW29" s="642"/>
      <c r="CX29" s="642"/>
      <c r="CY29" s="643"/>
      <c r="CZ29" s="646">
        <v>10.3</v>
      </c>
      <c r="DA29" s="675"/>
      <c r="DB29" s="675"/>
      <c r="DC29" s="676"/>
      <c r="DD29" s="649">
        <v>4839687</v>
      </c>
      <c r="DE29" s="642"/>
      <c r="DF29" s="642"/>
      <c r="DG29" s="642"/>
      <c r="DH29" s="642"/>
      <c r="DI29" s="642"/>
      <c r="DJ29" s="642"/>
      <c r="DK29" s="643"/>
      <c r="DL29" s="649">
        <v>4839687</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171996</v>
      </c>
      <c r="S30" s="644"/>
      <c r="T30" s="644"/>
      <c r="U30" s="644"/>
      <c r="V30" s="644"/>
      <c r="W30" s="644"/>
      <c r="X30" s="644"/>
      <c r="Y30" s="645"/>
      <c r="Z30" s="703">
        <v>0.3</v>
      </c>
      <c r="AA30" s="703"/>
      <c r="AB30" s="703"/>
      <c r="AC30" s="703"/>
      <c r="AD30" s="704" t="s">
        <v>242</v>
      </c>
      <c r="AE30" s="704"/>
      <c r="AF30" s="704"/>
      <c r="AG30" s="704"/>
      <c r="AH30" s="704"/>
      <c r="AI30" s="704"/>
      <c r="AJ30" s="704"/>
      <c r="AK30" s="704"/>
      <c r="AL30" s="646" t="s">
        <v>238</v>
      </c>
      <c r="AM30" s="647"/>
      <c r="AN30" s="647"/>
      <c r="AO30" s="705"/>
      <c r="AP30" s="731" t="s">
        <v>309</v>
      </c>
      <c r="AQ30" s="732"/>
      <c r="AR30" s="732"/>
      <c r="AS30" s="732"/>
      <c r="AT30" s="737" t="s">
        <v>310</v>
      </c>
      <c r="AU30" s="210"/>
      <c r="AV30" s="210"/>
      <c r="AW30" s="210"/>
      <c r="AX30" s="740" t="s">
        <v>185</v>
      </c>
      <c r="AY30" s="741"/>
      <c r="AZ30" s="741"/>
      <c r="BA30" s="741"/>
      <c r="BB30" s="741"/>
      <c r="BC30" s="741"/>
      <c r="BD30" s="741"/>
      <c r="BE30" s="741"/>
      <c r="BF30" s="742"/>
      <c r="BG30" s="721">
        <v>98.4</v>
      </c>
      <c r="BH30" s="722"/>
      <c r="BI30" s="722"/>
      <c r="BJ30" s="722"/>
      <c r="BK30" s="722"/>
      <c r="BL30" s="722"/>
      <c r="BM30" s="723">
        <v>92.3</v>
      </c>
      <c r="BN30" s="722"/>
      <c r="BO30" s="722"/>
      <c r="BP30" s="722"/>
      <c r="BQ30" s="724"/>
      <c r="BR30" s="721">
        <v>98.2</v>
      </c>
      <c r="BS30" s="722"/>
      <c r="BT30" s="722"/>
      <c r="BU30" s="722"/>
      <c r="BV30" s="722"/>
      <c r="BW30" s="722"/>
      <c r="BX30" s="723">
        <v>91.2</v>
      </c>
      <c r="BY30" s="722"/>
      <c r="BZ30" s="722"/>
      <c r="CA30" s="722"/>
      <c r="CB30" s="724"/>
      <c r="CD30" s="727"/>
      <c r="CE30" s="728"/>
      <c r="CF30" s="685" t="s">
        <v>311</v>
      </c>
      <c r="CG30" s="682"/>
      <c r="CH30" s="682"/>
      <c r="CI30" s="682"/>
      <c r="CJ30" s="682"/>
      <c r="CK30" s="682"/>
      <c r="CL30" s="682"/>
      <c r="CM30" s="682"/>
      <c r="CN30" s="682"/>
      <c r="CO30" s="682"/>
      <c r="CP30" s="682"/>
      <c r="CQ30" s="683"/>
      <c r="CR30" s="641">
        <v>4662747</v>
      </c>
      <c r="CS30" s="644"/>
      <c r="CT30" s="644"/>
      <c r="CU30" s="644"/>
      <c r="CV30" s="644"/>
      <c r="CW30" s="644"/>
      <c r="CX30" s="644"/>
      <c r="CY30" s="645"/>
      <c r="CZ30" s="646">
        <v>9.8000000000000007</v>
      </c>
      <c r="DA30" s="675"/>
      <c r="DB30" s="675"/>
      <c r="DC30" s="676"/>
      <c r="DD30" s="649">
        <v>4604666</v>
      </c>
      <c r="DE30" s="644"/>
      <c r="DF30" s="644"/>
      <c r="DG30" s="644"/>
      <c r="DH30" s="644"/>
      <c r="DI30" s="644"/>
      <c r="DJ30" s="644"/>
      <c r="DK30" s="645"/>
      <c r="DL30" s="649">
        <v>4604666</v>
      </c>
      <c r="DM30" s="644"/>
      <c r="DN30" s="644"/>
      <c r="DO30" s="644"/>
      <c r="DP30" s="644"/>
      <c r="DQ30" s="644"/>
      <c r="DR30" s="644"/>
      <c r="DS30" s="644"/>
      <c r="DT30" s="644"/>
      <c r="DU30" s="644"/>
      <c r="DV30" s="645"/>
      <c r="DW30" s="646">
        <v>16.3</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232467</v>
      </c>
      <c r="S31" s="644"/>
      <c r="T31" s="644"/>
      <c r="U31" s="644"/>
      <c r="V31" s="644"/>
      <c r="W31" s="644"/>
      <c r="X31" s="644"/>
      <c r="Y31" s="645"/>
      <c r="Z31" s="703">
        <v>0.5</v>
      </c>
      <c r="AA31" s="703"/>
      <c r="AB31" s="703"/>
      <c r="AC31" s="703"/>
      <c r="AD31" s="704" t="s">
        <v>238</v>
      </c>
      <c r="AE31" s="704"/>
      <c r="AF31" s="704"/>
      <c r="AG31" s="704"/>
      <c r="AH31" s="704"/>
      <c r="AI31" s="704"/>
      <c r="AJ31" s="704"/>
      <c r="AK31" s="704"/>
      <c r="AL31" s="646" t="s">
        <v>242</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98.6</v>
      </c>
      <c r="BH31" s="642"/>
      <c r="BI31" s="642"/>
      <c r="BJ31" s="642"/>
      <c r="BK31" s="642"/>
      <c r="BL31" s="642"/>
      <c r="BM31" s="647">
        <v>94.5</v>
      </c>
      <c r="BN31" s="720"/>
      <c r="BO31" s="720"/>
      <c r="BP31" s="720"/>
      <c r="BQ31" s="681"/>
      <c r="BR31" s="719">
        <v>98.5</v>
      </c>
      <c r="BS31" s="642"/>
      <c r="BT31" s="642"/>
      <c r="BU31" s="642"/>
      <c r="BV31" s="642"/>
      <c r="BW31" s="642"/>
      <c r="BX31" s="647">
        <v>93.2</v>
      </c>
      <c r="BY31" s="720"/>
      <c r="BZ31" s="720"/>
      <c r="CA31" s="720"/>
      <c r="CB31" s="681"/>
      <c r="CD31" s="727"/>
      <c r="CE31" s="728"/>
      <c r="CF31" s="685" t="s">
        <v>315</v>
      </c>
      <c r="CG31" s="682"/>
      <c r="CH31" s="682"/>
      <c r="CI31" s="682"/>
      <c r="CJ31" s="682"/>
      <c r="CK31" s="682"/>
      <c r="CL31" s="682"/>
      <c r="CM31" s="682"/>
      <c r="CN31" s="682"/>
      <c r="CO31" s="682"/>
      <c r="CP31" s="682"/>
      <c r="CQ31" s="683"/>
      <c r="CR31" s="641">
        <v>237247</v>
      </c>
      <c r="CS31" s="642"/>
      <c r="CT31" s="642"/>
      <c r="CU31" s="642"/>
      <c r="CV31" s="642"/>
      <c r="CW31" s="642"/>
      <c r="CX31" s="642"/>
      <c r="CY31" s="643"/>
      <c r="CZ31" s="646">
        <v>0.5</v>
      </c>
      <c r="DA31" s="675"/>
      <c r="DB31" s="675"/>
      <c r="DC31" s="676"/>
      <c r="DD31" s="649">
        <v>235021</v>
      </c>
      <c r="DE31" s="642"/>
      <c r="DF31" s="642"/>
      <c r="DG31" s="642"/>
      <c r="DH31" s="642"/>
      <c r="DI31" s="642"/>
      <c r="DJ31" s="642"/>
      <c r="DK31" s="643"/>
      <c r="DL31" s="649">
        <v>235021</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1735722</v>
      </c>
      <c r="S32" s="644"/>
      <c r="T32" s="644"/>
      <c r="U32" s="644"/>
      <c r="V32" s="644"/>
      <c r="W32" s="644"/>
      <c r="X32" s="644"/>
      <c r="Y32" s="645"/>
      <c r="Z32" s="703">
        <v>3.4</v>
      </c>
      <c r="AA32" s="703"/>
      <c r="AB32" s="703"/>
      <c r="AC32" s="703"/>
      <c r="AD32" s="704" t="s">
        <v>242</v>
      </c>
      <c r="AE32" s="704"/>
      <c r="AF32" s="704"/>
      <c r="AG32" s="704"/>
      <c r="AH32" s="704"/>
      <c r="AI32" s="704"/>
      <c r="AJ32" s="704"/>
      <c r="AK32" s="704"/>
      <c r="AL32" s="646" t="s">
        <v>242</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98.2</v>
      </c>
      <c r="BH32" s="657"/>
      <c r="BI32" s="657"/>
      <c r="BJ32" s="657"/>
      <c r="BK32" s="657"/>
      <c r="BL32" s="657"/>
      <c r="BM32" s="701">
        <v>90.2</v>
      </c>
      <c r="BN32" s="657"/>
      <c r="BO32" s="657"/>
      <c r="BP32" s="657"/>
      <c r="BQ32" s="694"/>
      <c r="BR32" s="718">
        <v>97.9</v>
      </c>
      <c r="BS32" s="657"/>
      <c r="BT32" s="657"/>
      <c r="BU32" s="657"/>
      <c r="BV32" s="657"/>
      <c r="BW32" s="657"/>
      <c r="BX32" s="701">
        <v>89.2</v>
      </c>
      <c r="BY32" s="657"/>
      <c r="BZ32" s="657"/>
      <c r="CA32" s="657"/>
      <c r="CB32" s="694"/>
      <c r="CD32" s="729"/>
      <c r="CE32" s="730"/>
      <c r="CF32" s="685" t="s">
        <v>318</v>
      </c>
      <c r="CG32" s="682"/>
      <c r="CH32" s="682"/>
      <c r="CI32" s="682"/>
      <c r="CJ32" s="682"/>
      <c r="CK32" s="682"/>
      <c r="CL32" s="682"/>
      <c r="CM32" s="682"/>
      <c r="CN32" s="682"/>
      <c r="CO32" s="682"/>
      <c r="CP32" s="682"/>
      <c r="CQ32" s="683"/>
      <c r="CR32" s="641">
        <v>43</v>
      </c>
      <c r="CS32" s="644"/>
      <c r="CT32" s="644"/>
      <c r="CU32" s="644"/>
      <c r="CV32" s="644"/>
      <c r="CW32" s="644"/>
      <c r="CX32" s="644"/>
      <c r="CY32" s="645"/>
      <c r="CZ32" s="646">
        <v>0</v>
      </c>
      <c r="DA32" s="675"/>
      <c r="DB32" s="675"/>
      <c r="DC32" s="676"/>
      <c r="DD32" s="649">
        <v>43</v>
      </c>
      <c r="DE32" s="644"/>
      <c r="DF32" s="644"/>
      <c r="DG32" s="644"/>
      <c r="DH32" s="644"/>
      <c r="DI32" s="644"/>
      <c r="DJ32" s="644"/>
      <c r="DK32" s="645"/>
      <c r="DL32" s="649">
        <v>43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2275588</v>
      </c>
      <c r="S33" s="644"/>
      <c r="T33" s="644"/>
      <c r="U33" s="644"/>
      <c r="V33" s="644"/>
      <c r="W33" s="644"/>
      <c r="X33" s="644"/>
      <c r="Y33" s="645"/>
      <c r="Z33" s="703">
        <v>4.5</v>
      </c>
      <c r="AA33" s="703"/>
      <c r="AB33" s="703"/>
      <c r="AC33" s="703"/>
      <c r="AD33" s="704" t="s">
        <v>238</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19952951</v>
      </c>
      <c r="CS33" s="642"/>
      <c r="CT33" s="642"/>
      <c r="CU33" s="642"/>
      <c r="CV33" s="642"/>
      <c r="CW33" s="642"/>
      <c r="CX33" s="642"/>
      <c r="CY33" s="643"/>
      <c r="CZ33" s="646">
        <v>41.9</v>
      </c>
      <c r="DA33" s="675"/>
      <c r="DB33" s="675"/>
      <c r="DC33" s="676"/>
      <c r="DD33" s="649">
        <v>15648873</v>
      </c>
      <c r="DE33" s="642"/>
      <c r="DF33" s="642"/>
      <c r="DG33" s="642"/>
      <c r="DH33" s="642"/>
      <c r="DI33" s="642"/>
      <c r="DJ33" s="642"/>
      <c r="DK33" s="643"/>
      <c r="DL33" s="649">
        <v>11987900</v>
      </c>
      <c r="DM33" s="642"/>
      <c r="DN33" s="642"/>
      <c r="DO33" s="642"/>
      <c r="DP33" s="642"/>
      <c r="DQ33" s="642"/>
      <c r="DR33" s="642"/>
      <c r="DS33" s="642"/>
      <c r="DT33" s="642"/>
      <c r="DU33" s="642"/>
      <c r="DV33" s="643"/>
      <c r="DW33" s="646">
        <v>42.3</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2287346</v>
      </c>
      <c r="S34" s="644"/>
      <c r="T34" s="644"/>
      <c r="U34" s="644"/>
      <c r="V34" s="644"/>
      <c r="W34" s="644"/>
      <c r="X34" s="644"/>
      <c r="Y34" s="645"/>
      <c r="Z34" s="703">
        <v>4.5</v>
      </c>
      <c r="AA34" s="703"/>
      <c r="AB34" s="703"/>
      <c r="AC34" s="703"/>
      <c r="AD34" s="704">
        <v>38173</v>
      </c>
      <c r="AE34" s="704"/>
      <c r="AF34" s="704"/>
      <c r="AG34" s="704"/>
      <c r="AH34" s="704"/>
      <c r="AI34" s="704"/>
      <c r="AJ34" s="704"/>
      <c r="AK34" s="704"/>
      <c r="AL34" s="646">
        <v>0.1</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7001066</v>
      </c>
      <c r="CS34" s="644"/>
      <c r="CT34" s="644"/>
      <c r="CU34" s="644"/>
      <c r="CV34" s="644"/>
      <c r="CW34" s="644"/>
      <c r="CX34" s="644"/>
      <c r="CY34" s="645"/>
      <c r="CZ34" s="646">
        <v>14.7</v>
      </c>
      <c r="DA34" s="675"/>
      <c r="DB34" s="675"/>
      <c r="DC34" s="676"/>
      <c r="DD34" s="649">
        <v>4952935</v>
      </c>
      <c r="DE34" s="644"/>
      <c r="DF34" s="644"/>
      <c r="DG34" s="644"/>
      <c r="DH34" s="644"/>
      <c r="DI34" s="644"/>
      <c r="DJ34" s="644"/>
      <c r="DK34" s="645"/>
      <c r="DL34" s="649">
        <v>4541602</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4229800</v>
      </c>
      <c r="S35" s="644"/>
      <c r="T35" s="644"/>
      <c r="U35" s="644"/>
      <c r="V35" s="644"/>
      <c r="W35" s="644"/>
      <c r="X35" s="644"/>
      <c r="Y35" s="645"/>
      <c r="Z35" s="703">
        <v>8.4</v>
      </c>
      <c r="AA35" s="703"/>
      <c r="AB35" s="703"/>
      <c r="AC35" s="703"/>
      <c r="AD35" s="704" t="s">
        <v>242</v>
      </c>
      <c r="AE35" s="704"/>
      <c r="AF35" s="704"/>
      <c r="AG35" s="704"/>
      <c r="AH35" s="704"/>
      <c r="AI35" s="704"/>
      <c r="AJ35" s="704"/>
      <c r="AK35" s="704"/>
      <c r="AL35" s="646" t="s">
        <v>242</v>
      </c>
      <c r="AM35" s="647"/>
      <c r="AN35" s="647"/>
      <c r="AO35" s="705"/>
      <c r="AP35" s="214"/>
      <c r="AQ35" s="709" t="s">
        <v>326</v>
      </c>
      <c r="AR35" s="710"/>
      <c r="AS35" s="710"/>
      <c r="AT35" s="710"/>
      <c r="AU35" s="710"/>
      <c r="AV35" s="710"/>
      <c r="AW35" s="710"/>
      <c r="AX35" s="710"/>
      <c r="AY35" s="711"/>
      <c r="AZ35" s="706">
        <v>4668188</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1319828</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438748</v>
      </c>
      <c r="CS35" s="642"/>
      <c r="CT35" s="642"/>
      <c r="CU35" s="642"/>
      <c r="CV35" s="642"/>
      <c r="CW35" s="642"/>
      <c r="CX35" s="642"/>
      <c r="CY35" s="643"/>
      <c r="CZ35" s="646">
        <v>0.9</v>
      </c>
      <c r="DA35" s="675"/>
      <c r="DB35" s="675"/>
      <c r="DC35" s="676"/>
      <c r="DD35" s="649">
        <v>377510</v>
      </c>
      <c r="DE35" s="642"/>
      <c r="DF35" s="642"/>
      <c r="DG35" s="642"/>
      <c r="DH35" s="642"/>
      <c r="DI35" s="642"/>
      <c r="DJ35" s="642"/>
      <c r="DK35" s="643"/>
      <c r="DL35" s="649">
        <v>346743</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242</v>
      </c>
      <c r="AA36" s="703"/>
      <c r="AB36" s="703"/>
      <c r="AC36" s="703"/>
      <c r="AD36" s="704" t="s">
        <v>238</v>
      </c>
      <c r="AE36" s="704"/>
      <c r="AF36" s="704"/>
      <c r="AG36" s="704"/>
      <c r="AH36" s="704"/>
      <c r="AI36" s="704"/>
      <c r="AJ36" s="704"/>
      <c r="AK36" s="704"/>
      <c r="AL36" s="646" t="s">
        <v>238</v>
      </c>
      <c r="AM36" s="647"/>
      <c r="AN36" s="647"/>
      <c r="AO36" s="705"/>
      <c r="AQ36" s="678" t="s">
        <v>330</v>
      </c>
      <c r="AR36" s="679"/>
      <c r="AS36" s="679"/>
      <c r="AT36" s="679"/>
      <c r="AU36" s="679"/>
      <c r="AV36" s="679"/>
      <c r="AW36" s="679"/>
      <c r="AX36" s="679"/>
      <c r="AY36" s="680"/>
      <c r="AZ36" s="641">
        <v>1325117</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1227008</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4603597</v>
      </c>
      <c r="CS36" s="644"/>
      <c r="CT36" s="644"/>
      <c r="CU36" s="644"/>
      <c r="CV36" s="644"/>
      <c r="CW36" s="644"/>
      <c r="CX36" s="644"/>
      <c r="CY36" s="645"/>
      <c r="CZ36" s="646">
        <v>9.6999999999999993</v>
      </c>
      <c r="DA36" s="675"/>
      <c r="DB36" s="675"/>
      <c r="DC36" s="676"/>
      <c r="DD36" s="649">
        <v>4108211</v>
      </c>
      <c r="DE36" s="644"/>
      <c r="DF36" s="644"/>
      <c r="DG36" s="644"/>
      <c r="DH36" s="644"/>
      <c r="DI36" s="644"/>
      <c r="DJ36" s="644"/>
      <c r="DK36" s="645"/>
      <c r="DL36" s="649">
        <v>3293271</v>
      </c>
      <c r="DM36" s="644"/>
      <c r="DN36" s="644"/>
      <c r="DO36" s="644"/>
      <c r="DP36" s="644"/>
      <c r="DQ36" s="644"/>
      <c r="DR36" s="644"/>
      <c r="DS36" s="644"/>
      <c r="DT36" s="644"/>
      <c r="DU36" s="644"/>
      <c r="DV36" s="645"/>
      <c r="DW36" s="646">
        <v>11.6</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1600000</v>
      </c>
      <c r="S37" s="644"/>
      <c r="T37" s="644"/>
      <c r="U37" s="644"/>
      <c r="V37" s="644"/>
      <c r="W37" s="644"/>
      <c r="X37" s="644"/>
      <c r="Y37" s="645"/>
      <c r="Z37" s="703">
        <v>3.2</v>
      </c>
      <c r="AA37" s="703"/>
      <c r="AB37" s="703"/>
      <c r="AC37" s="703"/>
      <c r="AD37" s="704" t="s">
        <v>242</v>
      </c>
      <c r="AE37" s="704"/>
      <c r="AF37" s="704"/>
      <c r="AG37" s="704"/>
      <c r="AH37" s="704"/>
      <c r="AI37" s="704"/>
      <c r="AJ37" s="704"/>
      <c r="AK37" s="704"/>
      <c r="AL37" s="646" t="s">
        <v>238</v>
      </c>
      <c r="AM37" s="647"/>
      <c r="AN37" s="647"/>
      <c r="AO37" s="705"/>
      <c r="AQ37" s="678" t="s">
        <v>334</v>
      </c>
      <c r="AR37" s="679"/>
      <c r="AS37" s="679"/>
      <c r="AT37" s="679"/>
      <c r="AU37" s="679"/>
      <c r="AV37" s="679"/>
      <c r="AW37" s="679"/>
      <c r="AX37" s="679"/>
      <c r="AY37" s="680"/>
      <c r="AZ37" s="641">
        <v>88313</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18324</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1708762</v>
      </c>
      <c r="CS37" s="642"/>
      <c r="CT37" s="642"/>
      <c r="CU37" s="642"/>
      <c r="CV37" s="642"/>
      <c r="CW37" s="642"/>
      <c r="CX37" s="642"/>
      <c r="CY37" s="643"/>
      <c r="CZ37" s="646">
        <v>3.6</v>
      </c>
      <c r="DA37" s="675"/>
      <c r="DB37" s="675"/>
      <c r="DC37" s="676"/>
      <c r="DD37" s="649">
        <v>1708762</v>
      </c>
      <c r="DE37" s="642"/>
      <c r="DF37" s="642"/>
      <c r="DG37" s="642"/>
      <c r="DH37" s="642"/>
      <c r="DI37" s="642"/>
      <c r="DJ37" s="642"/>
      <c r="DK37" s="643"/>
      <c r="DL37" s="649">
        <v>1643454</v>
      </c>
      <c r="DM37" s="642"/>
      <c r="DN37" s="642"/>
      <c r="DO37" s="642"/>
      <c r="DP37" s="642"/>
      <c r="DQ37" s="642"/>
      <c r="DR37" s="642"/>
      <c r="DS37" s="642"/>
      <c r="DT37" s="642"/>
      <c r="DU37" s="642"/>
      <c r="DV37" s="643"/>
      <c r="DW37" s="646">
        <v>5.8</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50316473</v>
      </c>
      <c r="S38" s="693"/>
      <c r="T38" s="693"/>
      <c r="U38" s="693"/>
      <c r="V38" s="693"/>
      <c r="W38" s="693"/>
      <c r="X38" s="693"/>
      <c r="Y38" s="698"/>
      <c r="Z38" s="699">
        <v>100</v>
      </c>
      <c r="AA38" s="699"/>
      <c r="AB38" s="699"/>
      <c r="AC38" s="699"/>
      <c r="AD38" s="700">
        <v>26718764</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v>21476</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31383</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4579875</v>
      </c>
      <c r="CS38" s="644"/>
      <c r="CT38" s="644"/>
      <c r="CU38" s="644"/>
      <c r="CV38" s="644"/>
      <c r="CW38" s="644"/>
      <c r="CX38" s="644"/>
      <c r="CY38" s="645"/>
      <c r="CZ38" s="646">
        <v>9.6</v>
      </c>
      <c r="DA38" s="675"/>
      <c r="DB38" s="675"/>
      <c r="DC38" s="676"/>
      <c r="DD38" s="649">
        <v>3992780</v>
      </c>
      <c r="DE38" s="644"/>
      <c r="DF38" s="644"/>
      <c r="DG38" s="644"/>
      <c r="DH38" s="644"/>
      <c r="DI38" s="644"/>
      <c r="DJ38" s="644"/>
      <c r="DK38" s="645"/>
      <c r="DL38" s="649">
        <v>3806284</v>
      </c>
      <c r="DM38" s="644"/>
      <c r="DN38" s="644"/>
      <c r="DO38" s="644"/>
      <c r="DP38" s="644"/>
      <c r="DQ38" s="644"/>
      <c r="DR38" s="644"/>
      <c r="DS38" s="644"/>
      <c r="DT38" s="644"/>
      <c r="DU38" s="644"/>
      <c r="DV38" s="645"/>
      <c r="DW38" s="646">
        <v>13.4</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v>7416</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100</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2219088</v>
      </c>
      <c r="CS39" s="642"/>
      <c r="CT39" s="642"/>
      <c r="CU39" s="642"/>
      <c r="CV39" s="642"/>
      <c r="CW39" s="642"/>
      <c r="CX39" s="642"/>
      <c r="CY39" s="643"/>
      <c r="CZ39" s="646">
        <v>4.7</v>
      </c>
      <c r="DA39" s="675"/>
      <c r="DB39" s="675"/>
      <c r="DC39" s="676"/>
      <c r="DD39" s="649">
        <v>2210437</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858779</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107</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1110577</v>
      </c>
      <c r="CS40" s="644"/>
      <c r="CT40" s="644"/>
      <c r="CU40" s="644"/>
      <c r="CV40" s="644"/>
      <c r="CW40" s="644"/>
      <c r="CX40" s="644"/>
      <c r="CY40" s="645"/>
      <c r="CZ40" s="646">
        <v>2.2999999999999998</v>
      </c>
      <c r="DA40" s="675"/>
      <c r="DB40" s="675"/>
      <c r="DC40" s="676"/>
      <c r="DD40" s="649">
        <v>7000</v>
      </c>
      <c r="DE40" s="644"/>
      <c r="DF40" s="644"/>
      <c r="DG40" s="644"/>
      <c r="DH40" s="644"/>
      <c r="DI40" s="644"/>
      <c r="DJ40" s="644"/>
      <c r="DK40" s="645"/>
      <c r="DL40" s="649" t="s">
        <v>242</v>
      </c>
      <c r="DM40" s="644"/>
      <c r="DN40" s="644"/>
      <c r="DO40" s="644"/>
      <c r="DP40" s="644"/>
      <c r="DQ40" s="644"/>
      <c r="DR40" s="644"/>
      <c r="DS40" s="644"/>
      <c r="DT40" s="644"/>
      <c r="DU40" s="644"/>
      <c r="DV40" s="645"/>
      <c r="DW40" s="646" t="s">
        <v>238</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2367087</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265</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242</v>
      </c>
      <c r="CS41" s="642"/>
      <c r="CT41" s="642"/>
      <c r="CU41" s="642"/>
      <c r="CV41" s="642"/>
      <c r="CW41" s="642"/>
      <c r="CX41" s="642"/>
      <c r="CY41" s="643"/>
      <c r="CZ41" s="646" t="s">
        <v>238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6252392</v>
      </c>
      <c r="CS42" s="644"/>
      <c r="CT42" s="644"/>
      <c r="CU42" s="644"/>
      <c r="CV42" s="644"/>
      <c r="CW42" s="644"/>
      <c r="CX42" s="644"/>
      <c r="CY42" s="645"/>
      <c r="CZ42" s="646">
        <v>13.1</v>
      </c>
      <c r="DA42" s="647"/>
      <c r="DB42" s="647"/>
      <c r="DC42" s="648"/>
      <c r="DD42" s="649">
        <v>857338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138452</v>
      </c>
      <c r="CS43" s="642"/>
      <c r="CT43" s="642"/>
      <c r="CU43" s="642"/>
      <c r="CV43" s="642"/>
      <c r="CW43" s="642"/>
      <c r="CX43" s="642"/>
      <c r="CY43" s="643"/>
      <c r="CZ43" s="646">
        <v>0.3</v>
      </c>
      <c r="DA43" s="675"/>
      <c r="DB43" s="675"/>
      <c r="DC43" s="676"/>
      <c r="DD43" s="649">
        <v>138263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6250466</v>
      </c>
      <c r="CS44" s="644"/>
      <c r="CT44" s="644"/>
      <c r="CU44" s="644"/>
      <c r="CV44" s="644"/>
      <c r="CW44" s="644"/>
      <c r="CX44" s="644"/>
      <c r="CY44" s="645"/>
      <c r="CZ44" s="646">
        <v>13.1</v>
      </c>
      <c r="DA44" s="647"/>
      <c r="DB44" s="647"/>
      <c r="DC44" s="648"/>
      <c r="DD44" s="649">
        <v>855412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3434059</v>
      </c>
      <c r="CS45" s="642"/>
      <c r="CT45" s="642"/>
      <c r="CU45" s="642"/>
      <c r="CV45" s="642"/>
      <c r="CW45" s="642"/>
      <c r="CX45" s="642"/>
      <c r="CY45" s="643"/>
      <c r="CZ45" s="646">
        <v>7.2</v>
      </c>
      <c r="DA45" s="675"/>
      <c r="DB45" s="675"/>
      <c r="DC45" s="676"/>
      <c r="DD45" s="649">
        <v>113609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2799090</v>
      </c>
      <c r="CS46" s="644"/>
      <c r="CT46" s="644"/>
      <c r="CU46" s="644"/>
      <c r="CV46" s="644"/>
      <c r="CW46" s="644"/>
      <c r="CX46" s="644"/>
      <c r="CY46" s="645"/>
      <c r="CZ46" s="646">
        <v>5.9</v>
      </c>
      <c r="DA46" s="647"/>
      <c r="DB46" s="647"/>
      <c r="DC46" s="648"/>
      <c r="DD46" s="649">
        <v>733924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v>1926</v>
      </c>
      <c r="CS47" s="642"/>
      <c r="CT47" s="642"/>
      <c r="CU47" s="642"/>
      <c r="CV47" s="642"/>
      <c r="CW47" s="642"/>
      <c r="CX47" s="642"/>
      <c r="CY47" s="643"/>
      <c r="CZ47" s="646">
        <v>0</v>
      </c>
      <c r="DA47" s="675"/>
      <c r="DB47" s="675"/>
      <c r="DC47" s="676"/>
      <c r="DD47" s="649">
        <v>1926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242</v>
      </c>
      <c r="CS48" s="644"/>
      <c r="CT48" s="644"/>
      <c r="CU48" s="644"/>
      <c r="CV48" s="644"/>
      <c r="CW48" s="644"/>
      <c r="CX48" s="644"/>
      <c r="CY48" s="645"/>
      <c r="CZ48" s="646" t="s">
        <v>242</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47648702</v>
      </c>
      <c r="CS49" s="657"/>
      <c r="CT49" s="657"/>
      <c r="CU49" s="657"/>
      <c r="CV49" s="657"/>
      <c r="CW49" s="657"/>
      <c r="CX49" s="657"/>
      <c r="CY49" s="658"/>
      <c r="CZ49" s="659">
        <v>100</v>
      </c>
      <c r="DA49" s="660"/>
      <c r="DB49" s="660"/>
      <c r="DC49" s="661"/>
      <c r="DD49" s="662">
        <v>31175144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fkVgeC43mR9wZzDpo4aVFMhldbijkxCcQloucBC0OxmgmYxPP9kT42T1547oF7PeBljvT46bYNQ6+WuACqPNA==" saltValue="K3QgzjEfbSJSYT55ZiF4Hg==" spinCount="100000" sheet="1" objects="1" scenarios="1"/>
  <customSheetViews>
    <customSheetView guid="{F3E1A112-ED6F-4446-92AF-622745247019}" showGridLines="0" fitToPage="1" hiddenRows="1" hiddenColumns="1" topLeftCell="AO1">
      <selection activeCell="AV45" sqref="AV45"/>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X1" zoomScale="70" zoomScaleNormal="25" zoomScaleSheetLayoutView="70" workbookViewId="0">
      <selection activeCell="CR9" sqref="CR9:CV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50302</v>
      </c>
      <c r="R7" s="1174"/>
      <c r="S7" s="1174"/>
      <c r="T7" s="1174"/>
      <c r="U7" s="1174"/>
      <c r="V7" s="1174">
        <v>47637</v>
      </c>
      <c r="W7" s="1174"/>
      <c r="X7" s="1174"/>
      <c r="Y7" s="1174"/>
      <c r="Z7" s="1174"/>
      <c r="AA7" s="1174">
        <v>2665</v>
      </c>
      <c r="AB7" s="1174"/>
      <c r="AC7" s="1174"/>
      <c r="AD7" s="1174"/>
      <c r="AE7" s="1175"/>
      <c r="AF7" s="1176">
        <v>1905</v>
      </c>
      <c r="AG7" s="1177"/>
      <c r="AH7" s="1177"/>
      <c r="AI7" s="1177"/>
      <c r="AJ7" s="1178"/>
      <c r="AK7" s="1160">
        <v>1737</v>
      </c>
      <c r="AL7" s="1161"/>
      <c r="AM7" s="1161"/>
      <c r="AN7" s="1161"/>
      <c r="AO7" s="1161"/>
      <c r="AP7" s="1161">
        <v>33399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-1</v>
      </c>
      <c r="CI7" s="1158"/>
      <c r="CJ7" s="1158"/>
      <c r="CK7" s="1158"/>
      <c r="CL7" s="1159"/>
      <c r="CM7" s="1157">
        <v>173</v>
      </c>
      <c r="CN7" s="1158"/>
      <c r="CO7" s="1158"/>
      <c r="CP7" s="1158"/>
      <c r="CQ7" s="1159"/>
      <c r="CR7" s="1157">
        <v>15</v>
      </c>
      <c r="CS7" s="1158"/>
      <c r="CT7" s="1158"/>
      <c r="CU7" s="1158"/>
      <c r="CV7" s="1159"/>
      <c r="CW7" s="1157">
        <v>48</v>
      </c>
      <c r="CX7" s="1158"/>
      <c r="CY7" s="1158"/>
      <c r="CZ7" s="1158"/>
      <c r="DA7" s="1159"/>
      <c r="DB7" s="1157" t="s">
        <v>503</v>
      </c>
      <c r="DC7" s="1158"/>
      <c r="DD7" s="1158"/>
      <c r="DE7" s="1158"/>
      <c r="DF7" s="1159"/>
      <c r="DG7" s="1157" t="s">
        <v>503</v>
      </c>
      <c r="DH7" s="1158"/>
      <c r="DI7" s="1158"/>
      <c r="DJ7" s="1158"/>
      <c r="DK7" s="1159"/>
      <c r="DL7" s="1157" t="s">
        <v>503</v>
      </c>
      <c r="DM7" s="1158"/>
      <c r="DN7" s="1158"/>
      <c r="DO7" s="1158"/>
      <c r="DP7" s="1159"/>
      <c r="DQ7" s="1157" t="s">
        <v>503</v>
      </c>
      <c r="DR7" s="1158"/>
      <c r="DS7" s="1158"/>
      <c r="DT7" s="1158"/>
      <c r="DU7" s="1159"/>
      <c r="DV7" s="1184"/>
      <c r="DW7" s="1185"/>
      <c r="DX7" s="1185"/>
      <c r="DY7" s="1185"/>
      <c r="DZ7" s="1186"/>
      <c r="EA7" s="234"/>
    </row>
    <row r="8" spans="1:131" s="235" customFormat="1" ht="26.25" customHeight="1" x14ac:dyDescent="0.15">
      <c r="A8" s="241">
        <v>2</v>
      </c>
      <c r="B8" s="1106" t="s">
        <v>385</v>
      </c>
      <c r="C8" s="1107"/>
      <c r="D8" s="1107"/>
      <c r="E8" s="1107"/>
      <c r="F8" s="1107"/>
      <c r="G8" s="1107"/>
      <c r="H8" s="1107"/>
      <c r="I8" s="1107"/>
      <c r="J8" s="1107"/>
      <c r="K8" s="1107"/>
      <c r="L8" s="1107"/>
      <c r="M8" s="1107"/>
      <c r="N8" s="1107"/>
      <c r="O8" s="1107"/>
      <c r="P8" s="1108"/>
      <c r="Q8" s="1112">
        <v>6</v>
      </c>
      <c r="R8" s="1113"/>
      <c r="S8" s="1113"/>
      <c r="T8" s="1113"/>
      <c r="U8" s="1113"/>
      <c r="V8" s="1113">
        <v>4</v>
      </c>
      <c r="W8" s="1113"/>
      <c r="X8" s="1113"/>
      <c r="Y8" s="1113"/>
      <c r="Z8" s="1113"/>
      <c r="AA8" s="1113">
        <v>3</v>
      </c>
      <c r="AB8" s="1113"/>
      <c r="AC8" s="1113"/>
      <c r="AD8" s="1113"/>
      <c r="AE8" s="1114"/>
      <c r="AF8" s="1088">
        <v>3</v>
      </c>
      <c r="AG8" s="1089"/>
      <c r="AH8" s="1089"/>
      <c r="AI8" s="1089"/>
      <c r="AJ8" s="1090"/>
      <c r="AK8" s="1155" t="s">
        <v>503</v>
      </c>
      <c r="AL8" s="1156"/>
      <c r="AM8" s="1156"/>
      <c r="AN8" s="1156"/>
      <c r="AO8" s="1156"/>
      <c r="AP8" s="1156" t="s">
        <v>503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0</v>
      </c>
      <c r="CI8" s="1059"/>
      <c r="CJ8" s="1059"/>
      <c r="CK8" s="1059"/>
      <c r="CL8" s="1060"/>
      <c r="CM8" s="1058">
        <v>11</v>
      </c>
      <c r="CN8" s="1059"/>
      <c r="CO8" s="1059"/>
      <c r="CP8" s="1059"/>
      <c r="CQ8" s="1060"/>
      <c r="CR8" s="1058">
        <v>3</v>
      </c>
      <c r="CS8" s="1059"/>
      <c r="CT8" s="1059"/>
      <c r="CU8" s="1059"/>
      <c r="CV8" s="1060"/>
      <c r="CW8" s="1058" t="s">
        <v>503</v>
      </c>
      <c r="CX8" s="1059"/>
      <c r="CY8" s="1059"/>
      <c r="CZ8" s="1059"/>
      <c r="DA8" s="1060"/>
      <c r="DB8" s="1058" t="s">
        <v>503</v>
      </c>
      <c r="DC8" s="1059"/>
      <c r="DD8" s="1059"/>
      <c r="DE8" s="1059"/>
      <c r="DF8" s="1060"/>
      <c r="DG8" s="1058" t="s">
        <v>503</v>
      </c>
      <c r="DH8" s="1059"/>
      <c r="DI8" s="1059"/>
      <c r="DJ8" s="1059"/>
      <c r="DK8" s="1060"/>
      <c r="DL8" s="1058" t="s">
        <v>503</v>
      </c>
      <c r="DM8" s="1059"/>
      <c r="DN8" s="1059"/>
      <c r="DO8" s="1059"/>
      <c r="DP8" s="1060"/>
      <c r="DQ8" s="1058" t="s">
        <v>503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7</v>
      </c>
      <c r="CI9" s="1059"/>
      <c r="CJ9" s="1059"/>
      <c r="CK9" s="1059"/>
      <c r="CL9" s="1060"/>
      <c r="CM9" s="1058">
        <v>114</v>
      </c>
      <c r="CN9" s="1059"/>
      <c r="CO9" s="1059"/>
      <c r="CP9" s="1059"/>
      <c r="CQ9" s="1060"/>
      <c r="CR9" s="1058">
        <v>40</v>
      </c>
      <c r="CS9" s="1059"/>
      <c r="CT9" s="1059"/>
      <c r="CU9" s="1059"/>
      <c r="CV9" s="1060"/>
      <c r="CW9" s="1058">
        <v>46</v>
      </c>
      <c r="CX9" s="1059"/>
      <c r="CY9" s="1059"/>
      <c r="CZ9" s="1059"/>
      <c r="DA9" s="1060"/>
      <c r="DB9" s="1058" t="s">
        <v>503</v>
      </c>
      <c r="DC9" s="1059"/>
      <c r="DD9" s="1059"/>
      <c r="DE9" s="1059"/>
      <c r="DF9" s="1060"/>
      <c r="DG9" s="1058" t="s">
        <v>503</v>
      </c>
      <c r="DH9" s="1059"/>
      <c r="DI9" s="1059"/>
      <c r="DJ9" s="1059"/>
      <c r="DK9" s="1060"/>
      <c r="DL9" s="1058" t="s">
        <v>503</v>
      </c>
      <c r="DM9" s="1059"/>
      <c r="DN9" s="1059"/>
      <c r="DO9" s="1059"/>
      <c r="DP9" s="1060"/>
      <c r="DQ9" s="1058" t="s">
        <v>503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577</v>
      </c>
      <c r="BT10" s="1084"/>
      <c r="BU10" s="1084"/>
      <c r="BV10" s="1084"/>
      <c r="BW10" s="1084"/>
      <c r="BX10" s="1084"/>
      <c r="BY10" s="1084"/>
      <c r="BZ10" s="1084"/>
      <c r="CA10" s="1084"/>
      <c r="CB10" s="1084"/>
      <c r="CC10" s="1084"/>
      <c r="CD10" s="1084"/>
      <c r="CE10" s="1084"/>
      <c r="CF10" s="1084"/>
      <c r="CG10" s="1085"/>
      <c r="CH10" s="1058">
        <v>-4</v>
      </c>
      <c r="CI10" s="1059"/>
      <c r="CJ10" s="1059"/>
      <c r="CK10" s="1059"/>
      <c r="CL10" s="1060"/>
      <c r="CM10" s="1058">
        <v>70</v>
      </c>
      <c r="CN10" s="1059"/>
      <c r="CO10" s="1059"/>
      <c r="CP10" s="1059"/>
      <c r="CQ10" s="1060"/>
      <c r="CR10" s="1058">
        <v>90</v>
      </c>
      <c r="CS10" s="1059"/>
      <c r="CT10" s="1059"/>
      <c r="CU10" s="1059"/>
      <c r="CV10" s="1060"/>
      <c r="CW10" s="1058">
        <v>41</v>
      </c>
      <c r="CX10" s="1059"/>
      <c r="CY10" s="1059"/>
      <c r="CZ10" s="1059"/>
      <c r="DA10" s="1060"/>
      <c r="DB10" s="1058" t="s">
        <v>503</v>
      </c>
      <c r="DC10" s="1059"/>
      <c r="DD10" s="1059"/>
      <c r="DE10" s="1059"/>
      <c r="DF10" s="1060"/>
      <c r="DG10" s="1058" t="s">
        <v>503</v>
      </c>
      <c r="DH10" s="1059"/>
      <c r="DI10" s="1059"/>
      <c r="DJ10" s="1059"/>
      <c r="DK10" s="1060"/>
      <c r="DL10" s="1058" t="s">
        <v>503</v>
      </c>
      <c r="DM10" s="1059"/>
      <c r="DN10" s="1059"/>
      <c r="DO10" s="1059"/>
      <c r="DP10" s="1060"/>
      <c r="DQ10" s="1058" t="s">
        <v>503</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50316</v>
      </c>
      <c r="R23" s="1138"/>
      <c r="S23" s="1138"/>
      <c r="T23" s="1138"/>
      <c r="U23" s="1138"/>
      <c r="V23" s="1138">
        <v>47649</v>
      </c>
      <c r="W23" s="1138"/>
      <c r="X23" s="1138"/>
      <c r="Y23" s="1138"/>
      <c r="Z23" s="1138"/>
      <c r="AA23" s="1138">
        <v>2668</v>
      </c>
      <c r="AB23" s="1138"/>
      <c r="AC23" s="1138"/>
      <c r="AD23" s="1138"/>
      <c r="AE23" s="1139"/>
      <c r="AF23" s="1140">
        <v>1907</v>
      </c>
      <c r="AG23" s="1138"/>
      <c r="AH23" s="1138"/>
      <c r="AI23" s="1138"/>
      <c r="AJ23" s="1141"/>
      <c r="AK23" s="1142"/>
      <c r="AL23" s="1143"/>
      <c r="AM23" s="1143"/>
      <c r="AN23" s="1143"/>
      <c r="AO23" s="1143"/>
      <c r="AP23" s="1138">
        <v>33399</v>
      </c>
      <c r="AQ23" s="1138"/>
      <c r="AR23" s="1138"/>
      <c r="AS23" s="1138"/>
      <c r="AT23" s="1138"/>
      <c r="AU23" s="1144"/>
      <c r="AV23" s="1144"/>
      <c r="AW23" s="1144"/>
      <c r="AX23" s="1144"/>
      <c r="AY23" s="1145"/>
      <c r="AZ23" s="1134" t="s">
        <v>242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16349</v>
      </c>
      <c r="R28" s="1123"/>
      <c r="S28" s="1123"/>
      <c r="T28" s="1123"/>
      <c r="U28" s="1123"/>
      <c r="V28" s="1123">
        <v>15029</v>
      </c>
      <c r="W28" s="1123"/>
      <c r="X28" s="1123"/>
      <c r="Y28" s="1123"/>
      <c r="Z28" s="1123"/>
      <c r="AA28" s="1123">
        <v>1320</v>
      </c>
      <c r="AB28" s="1123"/>
      <c r="AC28" s="1123"/>
      <c r="AD28" s="1123"/>
      <c r="AE28" s="1124"/>
      <c r="AF28" s="1125">
        <v>1320</v>
      </c>
      <c r="AG28" s="1123"/>
      <c r="AH28" s="1123"/>
      <c r="AI28" s="1123"/>
      <c r="AJ28" s="1126"/>
      <c r="AK28" s="1127">
        <v>1685</v>
      </c>
      <c r="AL28" s="1115"/>
      <c r="AM28" s="1115"/>
      <c r="AN28" s="1115"/>
      <c r="AO28" s="1115"/>
      <c r="AP28" s="1115" t="s">
        <v>503</v>
      </c>
      <c r="AQ28" s="1115"/>
      <c r="AR28" s="1115"/>
      <c r="AS28" s="1115"/>
      <c r="AT28" s="1115"/>
      <c r="AU28" s="1115" t="s">
        <v>503</v>
      </c>
      <c r="AV28" s="1115"/>
      <c r="AW28" s="1115"/>
      <c r="AX28" s="1115"/>
      <c r="AY28" s="1115"/>
      <c r="AZ28" s="1116" t="s">
        <v>503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8053</v>
      </c>
      <c r="R29" s="1113"/>
      <c r="S29" s="1113"/>
      <c r="T29" s="1113"/>
      <c r="U29" s="1113"/>
      <c r="V29" s="1113">
        <v>7508</v>
      </c>
      <c r="W29" s="1113"/>
      <c r="X29" s="1113"/>
      <c r="Y29" s="1113"/>
      <c r="Z29" s="1113"/>
      <c r="AA29" s="1113">
        <v>545</v>
      </c>
      <c r="AB29" s="1113"/>
      <c r="AC29" s="1113"/>
      <c r="AD29" s="1113"/>
      <c r="AE29" s="1114"/>
      <c r="AF29" s="1088">
        <v>545</v>
      </c>
      <c r="AG29" s="1089"/>
      <c r="AH29" s="1089"/>
      <c r="AI29" s="1089"/>
      <c r="AJ29" s="1090"/>
      <c r="AK29" s="1049">
        <v>1260</v>
      </c>
      <c r="AL29" s="1040"/>
      <c r="AM29" s="1040"/>
      <c r="AN29" s="1040"/>
      <c r="AO29" s="1040"/>
      <c r="AP29" s="1040" t="s">
        <v>503</v>
      </c>
      <c r="AQ29" s="1040"/>
      <c r="AR29" s="1040"/>
      <c r="AS29" s="1040"/>
      <c r="AT29" s="1040"/>
      <c r="AU29" s="1040" t="s">
        <v>503</v>
      </c>
      <c r="AV29" s="1040"/>
      <c r="AW29" s="1040"/>
      <c r="AX29" s="1040"/>
      <c r="AY29" s="1040"/>
      <c r="AZ29" s="1111" t="s">
        <v>503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1070</v>
      </c>
      <c r="R30" s="1113"/>
      <c r="S30" s="1113"/>
      <c r="T30" s="1113"/>
      <c r="U30" s="1113"/>
      <c r="V30" s="1113">
        <v>1062</v>
      </c>
      <c r="W30" s="1113"/>
      <c r="X30" s="1113"/>
      <c r="Y30" s="1113"/>
      <c r="Z30" s="1113"/>
      <c r="AA30" s="1113">
        <v>8</v>
      </c>
      <c r="AB30" s="1113"/>
      <c r="AC30" s="1113"/>
      <c r="AD30" s="1113"/>
      <c r="AE30" s="1114"/>
      <c r="AF30" s="1088">
        <v>8</v>
      </c>
      <c r="AG30" s="1089"/>
      <c r="AH30" s="1089"/>
      <c r="AI30" s="1089"/>
      <c r="AJ30" s="1090"/>
      <c r="AK30" s="1049">
        <v>226</v>
      </c>
      <c r="AL30" s="1040"/>
      <c r="AM30" s="1040"/>
      <c r="AN30" s="1040"/>
      <c r="AO30" s="1040"/>
      <c r="AP30" s="1040" t="s">
        <v>503</v>
      </c>
      <c r="AQ30" s="1040"/>
      <c r="AR30" s="1040"/>
      <c r="AS30" s="1040"/>
      <c r="AT30" s="1040"/>
      <c r="AU30" s="1040" t="s">
        <v>503</v>
      </c>
      <c r="AV30" s="1040"/>
      <c r="AW30" s="1040"/>
      <c r="AX30" s="1040"/>
      <c r="AY30" s="1040"/>
      <c r="AZ30" s="1111" t="s">
        <v>503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2667</v>
      </c>
      <c r="R31" s="1113"/>
      <c r="S31" s="1113"/>
      <c r="T31" s="1113"/>
      <c r="U31" s="1113"/>
      <c r="V31" s="1113">
        <v>2365</v>
      </c>
      <c r="W31" s="1113"/>
      <c r="X31" s="1113"/>
      <c r="Y31" s="1113"/>
      <c r="Z31" s="1113"/>
      <c r="AA31" s="1113">
        <v>302</v>
      </c>
      <c r="AB31" s="1113"/>
      <c r="AC31" s="1113"/>
      <c r="AD31" s="1113"/>
      <c r="AE31" s="1114"/>
      <c r="AF31" s="1088">
        <v>1594</v>
      </c>
      <c r="AG31" s="1089"/>
      <c r="AH31" s="1089"/>
      <c r="AI31" s="1089"/>
      <c r="AJ31" s="1090"/>
      <c r="AK31" s="1049">
        <v>88</v>
      </c>
      <c r="AL31" s="1040"/>
      <c r="AM31" s="1040"/>
      <c r="AN31" s="1040"/>
      <c r="AO31" s="1040"/>
      <c r="AP31" s="1040">
        <v>9452</v>
      </c>
      <c r="AQ31" s="1040"/>
      <c r="AR31" s="1040"/>
      <c r="AS31" s="1040"/>
      <c r="AT31" s="1040"/>
      <c r="AU31" s="1040">
        <v>832</v>
      </c>
      <c r="AV31" s="1040"/>
      <c r="AW31" s="1040"/>
      <c r="AX31" s="1040"/>
      <c r="AY31" s="1040"/>
      <c r="AZ31" s="1111" t="s">
        <v>503</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2873</v>
      </c>
      <c r="R32" s="1113"/>
      <c r="S32" s="1113"/>
      <c r="T32" s="1113"/>
      <c r="U32" s="1113"/>
      <c r="V32" s="1113">
        <v>2843</v>
      </c>
      <c r="W32" s="1113"/>
      <c r="X32" s="1113"/>
      <c r="Y32" s="1113"/>
      <c r="Z32" s="1113"/>
      <c r="AA32" s="1113">
        <v>30</v>
      </c>
      <c r="AB32" s="1113"/>
      <c r="AC32" s="1113"/>
      <c r="AD32" s="1113"/>
      <c r="AE32" s="1114"/>
      <c r="AF32" s="1088">
        <v>21</v>
      </c>
      <c r="AG32" s="1089"/>
      <c r="AH32" s="1089"/>
      <c r="AI32" s="1089"/>
      <c r="AJ32" s="1090"/>
      <c r="AK32" s="1049">
        <v>1263</v>
      </c>
      <c r="AL32" s="1040"/>
      <c r="AM32" s="1040"/>
      <c r="AN32" s="1040"/>
      <c r="AO32" s="1040"/>
      <c r="AP32" s="1040">
        <v>13101</v>
      </c>
      <c r="AQ32" s="1040"/>
      <c r="AR32" s="1040"/>
      <c r="AS32" s="1040"/>
      <c r="AT32" s="1040"/>
      <c r="AU32" s="1040">
        <v>10389</v>
      </c>
      <c r="AV32" s="1040"/>
      <c r="AW32" s="1040"/>
      <c r="AX32" s="1040"/>
      <c r="AY32" s="1040"/>
      <c r="AZ32" s="1111" t="s">
        <v>503</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114</v>
      </c>
      <c r="R33" s="1113"/>
      <c r="S33" s="1113"/>
      <c r="T33" s="1113"/>
      <c r="U33" s="1113"/>
      <c r="V33" s="1113">
        <v>107</v>
      </c>
      <c r="W33" s="1113"/>
      <c r="X33" s="1113"/>
      <c r="Y33" s="1113"/>
      <c r="Z33" s="1113"/>
      <c r="AA33" s="1113">
        <v>7</v>
      </c>
      <c r="AB33" s="1113"/>
      <c r="AC33" s="1113"/>
      <c r="AD33" s="1113"/>
      <c r="AE33" s="1114"/>
      <c r="AF33" s="1088">
        <v>7</v>
      </c>
      <c r="AG33" s="1089"/>
      <c r="AH33" s="1089"/>
      <c r="AI33" s="1089"/>
      <c r="AJ33" s="1090"/>
      <c r="AK33" s="1049">
        <v>63</v>
      </c>
      <c r="AL33" s="1040"/>
      <c r="AM33" s="1040"/>
      <c r="AN33" s="1040"/>
      <c r="AO33" s="1040"/>
      <c r="AP33" s="1040">
        <v>626</v>
      </c>
      <c r="AQ33" s="1040"/>
      <c r="AR33" s="1040"/>
      <c r="AS33" s="1040"/>
      <c r="AT33" s="1040"/>
      <c r="AU33" s="1040">
        <v>626</v>
      </c>
      <c r="AV33" s="1040"/>
      <c r="AW33" s="1040"/>
      <c r="AX33" s="1040"/>
      <c r="AY33" s="1040"/>
      <c r="AZ33" s="1111" t="s">
        <v>503</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72</v>
      </c>
      <c r="R34" s="1113"/>
      <c r="S34" s="1113"/>
      <c r="T34" s="1113"/>
      <c r="U34" s="1113"/>
      <c r="V34" s="1113">
        <v>60</v>
      </c>
      <c r="W34" s="1113"/>
      <c r="X34" s="1113"/>
      <c r="Y34" s="1113"/>
      <c r="Z34" s="1113"/>
      <c r="AA34" s="1113">
        <v>12</v>
      </c>
      <c r="AB34" s="1113"/>
      <c r="AC34" s="1113"/>
      <c r="AD34" s="1113"/>
      <c r="AE34" s="1114"/>
      <c r="AF34" s="1088">
        <v>12</v>
      </c>
      <c r="AG34" s="1089"/>
      <c r="AH34" s="1089"/>
      <c r="AI34" s="1089"/>
      <c r="AJ34" s="1090"/>
      <c r="AK34" s="1049" t="s">
        <v>503</v>
      </c>
      <c r="AL34" s="1040"/>
      <c r="AM34" s="1040"/>
      <c r="AN34" s="1040"/>
      <c r="AO34" s="1040"/>
      <c r="AP34" s="1040">
        <v>100</v>
      </c>
      <c r="AQ34" s="1040"/>
      <c r="AR34" s="1040"/>
      <c r="AS34" s="1040"/>
      <c r="AT34" s="1040"/>
      <c r="AU34" s="1040" t="s">
        <v>503</v>
      </c>
      <c r="AV34" s="1040"/>
      <c r="AW34" s="1040"/>
      <c r="AX34" s="1040"/>
      <c r="AY34" s="1040"/>
      <c r="AZ34" s="1111" t="s">
        <v>503</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3506</v>
      </c>
      <c r="AG63" s="1028"/>
      <c r="AH63" s="1028"/>
      <c r="AI63" s="1028"/>
      <c r="AJ63" s="1099"/>
      <c r="AK63" s="1100"/>
      <c r="AL63" s="1032"/>
      <c r="AM63" s="1032"/>
      <c r="AN63" s="1032"/>
      <c r="AO63" s="1032"/>
      <c r="AP63" s="1028">
        <v>23279</v>
      </c>
      <c r="AQ63" s="1028"/>
      <c r="AR63" s="1028"/>
      <c r="AS63" s="1028"/>
      <c r="AT63" s="1028"/>
      <c r="AU63" s="1028">
        <v>11847</v>
      </c>
      <c r="AV63" s="1028"/>
      <c r="AW63" s="1028"/>
      <c r="AX63" s="1028"/>
      <c r="AY63" s="1028"/>
      <c r="AZ63" s="1094"/>
      <c r="BA63" s="1094"/>
      <c r="BB63" s="1094"/>
      <c r="BC63" s="1094"/>
      <c r="BD63" s="1094"/>
      <c r="BE63" s="1029"/>
      <c r="BF63" s="1029"/>
      <c r="BG63" s="1029"/>
      <c r="BH63" s="1029"/>
      <c r="BI63" s="1030"/>
      <c r="BJ63" s="1095" t="s">
        <v>242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391</v>
      </c>
      <c r="R66" s="1071"/>
      <c r="S66" s="1071"/>
      <c r="T66" s="1071"/>
      <c r="U66" s="1072"/>
      <c r="V66" s="1070" t="s">
        <v>392</v>
      </c>
      <c r="W66" s="1071"/>
      <c r="X66" s="1071"/>
      <c r="Y66" s="1071"/>
      <c r="Z66" s="1072"/>
      <c r="AA66" s="1070" t="s">
        <v>393</v>
      </c>
      <c r="AB66" s="1071"/>
      <c r="AC66" s="1071"/>
      <c r="AD66" s="1071"/>
      <c r="AE66" s="1072"/>
      <c r="AF66" s="1076" t="s">
        <v>394</v>
      </c>
      <c r="AG66" s="1077"/>
      <c r="AH66" s="1077"/>
      <c r="AI66" s="1077"/>
      <c r="AJ66" s="1078"/>
      <c r="AK66" s="1070" t="s">
        <v>395</v>
      </c>
      <c r="AL66" s="1065"/>
      <c r="AM66" s="1065"/>
      <c r="AN66" s="1065"/>
      <c r="AO66" s="1066"/>
      <c r="AP66" s="1070" t="s">
        <v>412</v>
      </c>
      <c r="AQ66" s="1071"/>
      <c r="AR66" s="1071"/>
      <c r="AS66" s="1071"/>
      <c r="AT66" s="1072"/>
      <c r="AU66" s="1070" t="s">
        <v>413</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711</v>
      </c>
      <c r="R68" s="1051"/>
      <c r="S68" s="1051"/>
      <c r="T68" s="1051"/>
      <c r="U68" s="1051"/>
      <c r="V68" s="1051">
        <v>552</v>
      </c>
      <c r="W68" s="1051"/>
      <c r="X68" s="1051"/>
      <c r="Y68" s="1051"/>
      <c r="Z68" s="1051"/>
      <c r="AA68" s="1051">
        <v>158</v>
      </c>
      <c r="AB68" s="1051"/>
      <c r="AC68" s="1051"/>
      <c r="AD68" s="1051"/>
      <c r="AE68" s="1051"/>
      <c r="AF68" s="1051">
        <v>159</v>
      </c>
      <c r="AG68" s="1051"/>
      <c r="AH68" s="1051"/>
      <c r="AI68" s="1051"/>
      <c r="AJ68" s="1051"/>
      <c r="AK68" s="1051" t="s">
        <v>503</v>
      </c>
      <c r="AL68" s="1051"/>
      <c r="AM68" s="1051"/>
      <c r="AN68" s="1051"/>
      <c r="AO68" s="1051"/>
      <c r="AP68" s="1051">
        <v>17</v>
      </c>
      <c r="AQ68" s="1051"/>
      <c r="AR68" s="1051"/>
      <c r="AS68" s="1051"/>
      <c r="AT68" s="1051"/>
      <c r="AU68" s="1051">
        <v>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1177</v>
      </c>
      <c r="R69" s="1040"/>
      <c r="S69" s="1040"/>
      <c r="T69" s="1040"/>
      <c r="U69" s="1040"/>
      <c r="V69" s="1040">
        <v>1093</v>
      </c>
      <c r="W69" s="1040"/>
      <c r="X69" s="1040"/>
      <c r="Y69" s="1040"/>
      <c r="Z69" s="1040"/>
      <c r="AA69" s="1040">
        <v>84</v>
      </c>
      <c r="AB69" s="1040"/>
      <c r="AC69" s="1040"/>
      <c r="AD69" s="1040"/>
      <c r="AE69" s="1040"/>
      <c r="AF69" s="1040">
        <v>84</v>
      </c>
      <c r="AG69" s="1040"/>
      <c r="AH69" s="1040"/>
      <c r="AI69" s="1040"/>
      <c r="AJ69" s="1040"/>
      <c r="AK69" s="1040" t="s">
        <v>503</v>
      </c>
      <c r="AL69" s="1040"/>
      <c r="AM69" s="1040"/>
      <c r="AN69" s="1040"/>
      <c r="AO69" s="1040"/>
      <c r="AP69" s="1040" t="s">
        <v>503</v>
      </c>
      <c r="AQ69" s="1040"/>
      <c r="AR69" s="1040"/>
      <c r="AS69" s="1040"/>
      <c r="AT69" s="1040"/>
      <c r="AU69" s="1040" t="s">
        <v>503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65</v>
      </c>
      <c r="R70" s="1040"/>
      <c r="S70" s="1040"/>
      <c r="T70" s="1040"/>
      <c r="U70" s="1040"/>
      <c r="V70" s="1040">
        <v>50</v>
      </c>
      <c r="W70" s="1040"/>
      <c r="X70" s="1040"/>
      <c r="Y70" s="1040"/>
      <c r="Z70" s="1040"/>
      <c r="AA70" s="1040">
        <v>15</v>
      </c>
      <c r="AB70" s="1040"/>
      <c r="AC70" s="1040"/>
      <c r="AD70" s="1040"/>
      <c r="AE70" s="1040"/>
      <c r="AF70" s="1040">
        <v>15</v>
      </c>
      <c r="AG70" s="1040"/>
      <c r="AH70" s="1040"/>
      <c r="AI70" s="1040"/>
      <c r="AJ70" s="1040"/>
      <c r="AK70" s="1040" t="s">
        <v>503</v>
      </c>
      <c r="AL70" s="1040"/>
      <c r="AM70" s="1040"/>
      <c r="AN70" s="1040"/>
      <c r="AO70" s="1040"/>
      <c r="AP70" s="1040" t="s">
        <v>503</v>
      </c>
      <c r="AQ70" s="1040"/>
      <c r="AR70" s="1040"/>
      <c r="AS70" s="1040"/>
      <c r="AT70" s="1040"/>
      <c r="AU70" s="1040" t="s">
        <v>503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583</v>
      </c>
      <c r="C71" s="1044"/>
      <c r="D71" s="1044"/>
      <c r="E71" s="1044"/>
      <c r="F71" s="1044"/>
      <c r="G71" s="1044"/>
      <c r="H71" s="1044"/>
      <c r="I71" s="1044"/>
      <c r="J71" s="1044"/>
      <c r="K71" s="1044"/>
      <c r="L71" s="1044"/>
      <c r="M71" s="1044"/>
      <c r="N71" s="1044"/>
      <c r="O71" s="1044"/>
      <c r="P71" s="1045"/>
      <c r="Q71" s="1046">
        <v>87</v>
      </c>
      <c r="R71" s="1040"/>
      <c r="S71" s="1040"/>
      <c r="T71" s="1040"/>
      <c r="U71" s="1040"/>
      <c r="V71" s="1040">
        <v>55</v>
      </c>
      <c r="W71" s="1040"/>
      <c r="X71" s="1040"/>
      <c r="Y71" s="1040"/>
      <c r="Z71" s="1040"/>
      <c r="AA71" s="1040">
        <v>32</v>
      </c>
      <c r="AB71" s="1040"/>
      <c r="AC71" s="1040"/>
      <c r="AD71" s="1040"/>
      <c r="AE71" s="1040"/>
      <c r="AF71" s="1040">
        <v>31</v>
      </c>
      <c r="AG71" s="1040"/>
      <c r="AH71" s="1040"/>
      <c r="AI71" s="1040"/>
      <c r="AJ71" s="1040"/>
      <c r="AK71" s="1040" t="s">
        <v>503</v>
      </c>
      <c r="AL71" s="1040"/>
      <c r="AM71" s="1040"/>
      <c r="AN71" s="1040"/>
      <c r="AO71" s="1040"/>
      <c r="AP71" s="1040" t="s">
        <v>503</v>
      </c>
      <c r="AQ71" s="1040"/>
      <c r="AR71" s="1040"/>
      <c r="AS71" s="1040"/>
      <c r="AT71" s="1040"/>
      <c r="AU71" s="1040" t="s">
        <v>503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6">
        <v>94</v>
      </c>
      <c r="R72" s="1040"/>
      <c r="S72" s="1040"/>
      <c r="T72" s="1040"/>
      <c r="U72" s="1040"/>
      <c r="V72" s="1040">
        <v>72</v>
      </c>
      <c r="W72" s="1040"/>
      <c r="X72" s="1040"/>
      <c r="Y72" s="1040"/>
      <c r="Z72" s="1040"/>
      <c r="AA72" s="1040">
        <v>22</v>
      </c>
      <c r="AB72" s="1040"/>
      <c r="AC72" s="1040"/>
      <c r="AD72" s="1040"/>
      <c r="AE72" s="1040"/>
      <c r="AF72" s="1040">
        <v>22</v>
      </c>
      <c r="AG72" s="1040"/>
      <c r="AH72" s="1040"/>
      <c r="AI72" s="1040"/>
      <c r="AJ72" s="1040"/>
      <c r="AK72" s="1040" t="s">
        <v>503</v>
      </c>
      <c r="AL72" s="1040"/>
      <c r="AM72" s="1040"/>
      <c r="AN72" s="1040"/>
      <c r="AO72" s="1040"/>
      <c r="AP72" s="1040">
        <v>12</v>
      </c>
      <c r="AQ72" s="1040"/>
      <c r="AR72" s="1040"/>
      <c r="AS72" s="1040"/>
      <c r="AT72" s="1040"/>
      <c r="AU72" s="1040">
        <v>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6">
        <v>3535</v>
      </c>
      <c r="R73" s="1040"/>
      <c r="S73" s="1040"/>
      <c r="T73" s="1040"/>
      <c r="U73" s="1040"/>
      <c r="V73" s="1040">
        <v>3463</v>
      </c>
      <c r="W73" s="1040"/>
      <c r="X73" s="1040"/>
      <c r="Y73" s="1040"/>
      <c r="Z73" s="1040"/>
      <c r="AA73" s="1040">
        <v>72</v>
      </c>
      <c r="AB73" s="1040"/>
      <c r="AC73" s="1040"/>
      <c r="AD73" s="1040"/>
      <c r="AE73" s="1040"/>
      <c r="AF73" s="1040">
        <v>72</v>
      </c>
      <c r="AG73" s="1040"/>
      <c r="AH73" s="1040"/>
      <c r="AI73" s="1040"/>
      <c r="AJ73" s="1040"/>
      <c r="AK73" s="1040" t="s">
        <v>503</v>
      </c>
      <c r="AL73" s="1040"/>
      <c r="AM73" s="1040"/>
      <c r="AN73" s="1040"/>
      <c r="AO73" s="1040"/>
      <c r="AP73" s="1040">
        <v>3023</v>
      </c>
      <c r="AQ73" s="1040"/>
      <c r="AR73" s="1040"/>
      <c r="AS73" s="1040"/>
      <c r="AT73" s="1040"/>
      <c r="AU73" s="1040">
        <v>1233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43</v>
      </c>
      <c r="R74" s="1040"/>
      <c r="S74" s="1040"/>
      <c r="T74" s="1040"/>
      <c r="U74" s="1040"/>
      <c r="V74" s="1040">
        <v>39</v>
      </c>
      <c r="W74" s="1040"/>
      <c r="X74" s="1040"/>
      <c r="Y74" s="1040"/>
      <c r="Z74" s="1040"/>
      <c r="AA74" s="1040">
        <v>4</v>
      </c>
      <c r="AB74" s="1040"/>
      <c r="AC74" s="1040"/>
      <c r="AD74" s="1040"/>
      <c r="AE74" s="1040"/>
      <c r="AF74" s="1040">
        <v>4</v>
      </c>
      <c r="AG74" s="1040"/>
      <c r="AH74" s="1040"/>
      <c r="AI74" s="1040"/>
      <c r="AJ74" s="1040"/>
      <c r="AK74" s="1040" t="s">
        <v>503</v>
      </c>
      <c r="AL74" s="1040"/>
      <c r="AM74" s="1040"/>
      <c r="AN74" s="1040"/>
      <c r="AO74" s="1040"/>
      <c r="AP74" s="1040" t="s">
        <v>503</v>
      </c>
      <c r="AQ74" s="1040"/>
      <c r="AR74" s="1040"/>
      <c r="AS74" s="1040"/>
      <c r="AT74" s="1040"/>
      <c r="AU74" s="1040" t="s">
        <v>503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15</v>
      </c>
      <c r="R75" s="1048"/>
      <c r="S75" s="1048"/>
      <c r="T75" s="1048"/>
      <c r="U75" s="1049"/>
      <c r="V75" s="1050">
        <v>13</v>
      </c>
      <c r="W75" s="1048"/>
      <c r="X75" s="1048"/>
      <c r="Y75" s="1048"/>
      <c r="Z75" s="1049"/>
      <c r="AA75" s="1050">
        <v>2</v>
      </c>
      <c r="AB75" s="1048"/>
      <c r="AC75" s="1048"/>
      <c r="AD75" s="1048"/>
      <c r="AE75" s="1049"/>
      <c r="AF75" s="1050">
        <v>2</v>
      </c>
      <c r="AG75" s="1048"/>
      <c r="AH75" s="1048"/>
      <c r="AI75" s="1048"/>
      <c r="AJ75" s="1049"/>
      <c r="AK75" s="1050" t="s">
        <v>503</v>
      </c>
      <c r="AL75" s="1048"/>
      <c r="AM75" s="1048"/>
      <c r="AN75" s="1048"/>
      <c r="AO75" s="1049"/>
      <c r="AP75" s="1050" t="s">
        <v>503</v>
      </c>
      <c r="AQ75" s="1048"/>
      <c r="AR75" s="1048"/>
      <c r="AS75" s="1048"/>
      <c r="AT75" s="1049"/>
      <c r="AU75" s="1050" t="s">
        <v>503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570</v>
      </c>
      <c r="C76" s="1044"/>
      <c r="D76" s="1044"/>
      <c r="E76" s="1044"/>
      <c r="F76" s="1044"/>
      <c r="G76" s="1044"/>
      <c r="H76" s="1044"/>
      <c r="I76" s="1044"/>
      <c r="J76" s="1044"/>
      <c r="K76" s="1044"/>
      <c r="L76" s="1044"/>
      <c r="M76" s="1044"/>
      <c r="N76" s="1044"/>
      <c r="O76" s="1044"/>
      <c r="P76" s="1045"/>
      <c r="Q76" s="1047">
        <v>9457</v>
      </c>
      <c r="R76" s="1048"/>
      <c r="S76" s="1048"/>
      <c r="T76" s="1048"/>
      <c r="U76" s="1049"/>
      <c r="V76" s="1050">
        <v>9295</v>
      </c>
      <c r="W76" s="1048"/>
      <c r="X76" s="1048"/>
      <c r="Y76" s="1048"/>
      <c r="Z76" s="1049"/>
      <c r="AA76" s="1050">
        <v>162</v>
      </c>
      <c r="AB76" s="1048"/>
      <c r="AC76" s="1048"/>
      <c r="AD76" s="1048"/>
      <c r="AE76" s="1049"/>
      <c r="AF76" s="1050">
        <v>162</v>
      </c>
      <c r="AG76" s="1048"/>
      <c r="AH76" s="1048"/>
      <c r="AI76" s="1048"/>
      <c r="AJ76" s="1049"/>
      <c r="AK76" s="1050">
        <v>7</v>
      </c>
      <c r="AL76" s="1048"/>
      <c r="AM76" s="1048"/>
      <c r="AN76" s="1048"/>
      <c r="AO76" s="1049"/>
      <c r="AP76" s="1050" t="s">
        <v>503</v>
      </c>
      <c r="AQ76" s="1048"/>
      <c r="AR76" s="1048"/>
      <c r="AS76" s="1048"/>
      <c r="AT76" s="1049"/>
      <c r="AU76" s="1050" t="s">
        <v>503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571</v>
      </c>
      <c r="C77" s="1044"/>
      <c r="D77" s="1044"/>
      <c r="E77" s="1044"/>
      <c r="F77" s="1044"/>
      <c r="G77" s="1044"/>
      <c r="H77" s="1044"/>
      <c r="I77" s="1044"/>
      <c r="J77" s="1044"/>
      <c r="K77" s="1044"/>
      <c r="L77" s="1044"/>
      <c r="M77" s="1044"/>
      <c r="N77" s="1044"/>
      <c r="O77" s="1044"/>
      <c r="P77" s="1045"/>
      <c r="Q77" s="1047">
        <v>22</v>
      </c>
      <c r="R77" s="1048"/>
      <c r="S77" s="1048"/>
      <c r="T77" s="1048"/>
      <c r="U77" s="1049"/>
      <c r="V77" s="1050">
        <v>16</v>
      </c>
      <c r="W77" s="1048"/>
      <c r="X77" s="1048"/>
      <c r="Y77" s="1048"/>
      <c r="Z77" s="1049"/>
      <c r="AA77" s="1050">
        <v>6</v>
      </c>
      <c r="AB77" s="1048"/>
      <c r="AC77" s="1048"/>
      <c r="AD77" s="1048"/>
      <c r="AE77" s="1049"/>
      <c r="AF77" s="1050">
        <v>6</v>
      </c>
      <c r="AG77" s="1048"/>
      <c r="AH77" s="1048"/>
      <c r="AI77" s="1048"/>
      <c r="AJ77" s="1049"/>
      <c r="AK77" s="1050">
        <v>6</v>
      </c>
      <c r="AL77" s="1048"/>
      <c r="AM77" s="1048"/>
      <c r="AN77" s="1048"/>
      <c r="AO77" s="1049"/>
      <c r="AP77" s="1050" t="s">
        <v>503</v>
      </c>
      <c r="AQ77" s="1048"/>
      <c r="AR77" s="1048"/>
      <c r="AS77" s="1048"/>
      <c r="AT77" s="1049"/>
      <c r="AU77" s="1050" t="s">
        <v>503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572</v>
      </c>
      <c r="C78" s="1044"/>
      <c r="D78" s="1044"/>
      <c r="E78" s="1044"/>
      <c r="F78" s="1044"/>
      <c r="G78" s="1044"/>
      <c r="H78" s="1044"/>
      <c r="I78" s="1044"/>
      <c r="J78" s="1044"/>
      <c r="K78" s="1044"/>
      <c r="L78" s="1044"/>
      <c r="M78" s="1044"/>
      <c r="N78" s="1044"/>
      <c r="O78" s="1044"/>
      <c r="P78" s="1045"/>
      <c r="Q78" s="1046">
        <v>197</v>
      </c>
      <c r="R78" s="1040"/>
      <c r="S78" s="1040"/>
      <c r="T78" s="1040"/>
      <c r="U78" s="1040"/>
      <c r="V78" s="1040">
        <v>185</v>
      </c>
      <c r="W78" s="1040"/>
      <c r="X78" s="1040"/>
      <c r="Y78" s="1040"/>
      <c r="Z78" s="1040"/>
      <c r="AA78" s="1040">
        <v>12</v>
      </c>
      <c r="AB78" s="1040"/>
      <c r="AC78" s="1040"/>
      <c r="AD78" s="1040"/>
      <c r="AE78" s="1040"/>
      <c r="AF78" s="1040">
        <v>12</v>
      </c>
      <c r="AG78" s="1040"/>
      <c r="AH78" s="1040"/>
      <c r="AI78" s="1040"/>
      <c r="AJ78" s="1040"/>
      <c r="AK78" s="1040" t="s">
        <v>503</v>
      </c>
      <c r="AL78" s="1040"/>
      <c r="AM78" s="1040"/>
      <c r="AN78" s="1040"/>
      <c r="AO78" s="1040"/>
      <c r="AP78" s="1040" t="s">
        <v>503</v>
      </c>
      <c r="AQ78" s="1040"/>
      <c r="AR78" s="1040"/>
      <c r="AS78" s="1040"/>
      <c r="AT78" s="1040"/>
      <c r="AU78" s="1040" t="s">
        <v>503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573</v>
      </c>
      <c r="C79" s="1044"/>
      <c r="D79" s="1044"/>
      <c r="E79" s="1044"/>
      <c r="F79" s="1044"/>
      <c r="G79" s="1044"/>
      <c r="H79" s="1044"/>
      <c r="I79" s="1044"/>
      <c r="J79" s="1044"/>
      <c r="K79" s="1044"/>
      <c r="L79" s="1044"/>
      <c r="M79" s="1044"/>
      <c r="N79" s="1044"/>
      <c r="O79" s="1044"/>
      <c r="P79" s="1045"/>
      <c r="Q79" s="1046">
        <v>211751</v>
      </c>
      <c r="R79" s="1040"/>
      <c r="S79" s="1040"/>
      <c r="T79" s="1040"/>
      <c r="U79" s="1040"/>
      <c r="V79" s="1040">
        <v>202550</v>
      </c>
      <c r="W79" s="1040"/>
      <c r="X79" s="1040"/>
      <c r="Y79" s="1040"/>
      <c r="Z79" s="1040"/>
      <c r="AA79" s="1040">
        <v>9201</v>
      </c>
      <c r="AB79" s="1040"/>
      <c r="AC79" s="1040"/>
      <c r="AD79" s="1040"/>
      <c r="AE79" s="1040"/>
      <c r="AF79" s="1040">
        <v>9201</v>
      </c>
      <c r="AG79" s="1040"/>
      <c r="AH79" s="1040"/>
      <c r="AI79" s="1040"/>
      <c r="AJ79" s="1040"/>
      <c r="AK79" s="1040" t="s">
        <v>503</v>
      </c>
      <c r="AL79" s="1040"/>
      <c r="AM79" s="1040"/>
      <c r="AN79" s="1040"/>
      <c r="AO79" s="1040"/>
      <c r="AP79" s="1040" t="s">
        <v>503</v>
      </c>
      <c r="AQ79" s="1040"/>
      <c r="AR79" s="1040"/>
      <c r="AS79" s="1040"/>
      <c r="AT79" s="1040"/>
      <c r="AU79" s="1040" t="s">
        <v>503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9770</v>
      </c>
      <c r="AG88" s="1028"/>
      <c r="AH88" s="1028"/>
      <c r="AI88" s="1028"/>
      <c r="AJ88" s="1028"/>
      <c r="AK88" s="1032"/>
      <c r="AL88" s="1032"/>
      <c r="AM88" s="1032"/>
      <c r="AN88" s="1032"/>
      <c r="AO88" s="1032"/>
      <c r="AP88" s="1028">
        <v>3052</v>
      </c>
      <c r="AQ88" s="1028"/>
      <c r="AR88" s="1028"/>
      <c r="AS88" s="1028"/>
      <c r="AT88" s="1028"/>
      <c r="AU88" s="1028">
        <v>1247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148</v>
      </c>
      <c r="CS102" s="1020"/>
      <c r="CT102" s="1020"/>
      <c r="CU102" s="1020"/>
      <c r="CV102" s="1021"/>
      <c r="CW102" s="1019">
        <v>135</v>
      </c>
      <c r="CX102" s="1020"/>
      <c r="CY102" s="1020"/>
      <c r="CZ102" s="1020"/>
      <c r="DA102" s="1021"/>
      <c r="DB102" s="1019" t="s">
        <v>503</v>
      </c>
      <c r="DC102" s="1020"/>
      <c r="DD102" s="1020"/>
      <c r="DE102" s="1020"/>
      <c r="DF102" s="1021"/>
      <c r="DG102" s="1019" t="s">
        <v>503</v>
      </c>
      <c r="DH102" s="1020"/>
      <c r="DI102" s="1020"/>
      <c r="DJ102" s="1020"/>
      <c r="DK102" s="1021"/>
      <c r="DL102" s="1019" t="s">
        <v>503</v>
      </c>
      <c r="DM102" s="1020"/>
      <c r="DN102" s="1020"/>
      <c r="DO102" s="1020"/>
      <c r="DP102" s="1021"/>
      <c r="DQ102" s="1019" t="s">
        <v>503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305</v>
      </c>
      <c r="AG109" s="963"/>
      <c r="AH109" s="963"/>
      <c r="AI109" s="963"/>
      <c r="AJ109" s="964"/>
      <c r="AK109" s="965" t="s">
        <v>304</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305</v>
      </c>
      <c r="BW109" s="963"/>
      <c r="BX109" s="963"/>
      <c r="BY109" s="963"/>
      <c r="BZ109" s="964"/>
      <c r="CA109" s="965" t="s">
        <v>304</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305</v>
      </c>
      <c r="DM109" s="963"/>
      <c r="DN109" s="963"/>
      <c r="DO109" s="963"/>
      <c r="DP109" s="964"/>
      <c r="DQ109" s="965" t="s">
        <v>304</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4844619</v>
      </c>
      <c r="AB110" s="956"/>
      <c r="AC110" s="956"/>
      <c r="AD110" s="956"/>
      <c r="AE110" s="957"/>
      <c r="AF110" s="958">
        <v>4914437</v>
      </c>
      <c r="AG110" s="956"/>
      <c r="AH110" s="956"/>
      <c r="AI110" s="956"/>
      <c r="AJ110" s="957"/>
      <c r="AK110" s="958">
        <v>4899994</v>
      </c>
      <c r="AL110" s="956"/>
      <c r="AM110" s="956"/>
      <c r="AN110" s="956"/>
      <c r="AO110" s="957"/>
      <c r="AP110" s="959">
        <v>21.8</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35301389</v>
      </c>
      <c r="BR110" s="903"/>
      <c r="BS110" s="903"/>
      <c r="BT110" s="903"/>
      <c r="BU110" s="903"/>
      <c r="BV110" s="903">
        <v>33832185</v>
      </c>
      <c r="BW110" s="903"/>
      <c r="BX110" s="903"/>
      <c r="BY110" s="903"/>
      <c r="BZ110" s="903"/>
      <c r="CA110" s="903">
        <v>33399238</v>
      </c>
      <c r="CB110" s="903"/>
      <c r="CC110" s="903"/>
      <c r="CD110" s="903"/>
      <c r="CE110" s="903"/>
      <c r="CF110" s="927">
        <v>148.30000000000001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242</v>
      </c>
      <c r="DR110" s="903"/>
      <c r="DS110" s="903"/>
      <c r="DT110" s="903"/>
      <c r="DU110" s="903"/>
      <c r="DV110" s="904" t="s">
        <v>242</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242</v>
      </c>
      <c r="AB111" s="984"/>
      <c r="AC111" s="984"/>
      <c r="AD111" s="984"/>
      <c r="AE111" s="985"/>
      <c r="AF111" s="986" t="s">
        <v>430</v>
      </c>
      <c r="AG111" s="984"/>
      <c r="AH111" s="984"/>
      <c r="AI111" s="984"/>
      <c r="AJ111" s="985"/>
      <c r="AK111" s="986" t="s">
        <v>430</v>
      </c>
      <c r="AL111" s="984"/>
      <c r="AM111" s="984"/>
      <c r="AN111" s="984"/>
      <c r="AO111" s="985"/>
      <c r="AP111" s="987" t="s">
        <v>242</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242</v>
      </c>
      <c r="BR111" s="875"/>
      <c r="BS111" s="875"/>
      <c r="BT111" s="875"/>
      <c r="BU111" s="875"/>
      <c r="BV111" s="875" t="s">
        <v>242</v>
      </c>
      <c r="BW111" s="875"/>
      <c r="BX111" s="875"/>
      <c r="BY111" s="875"/>
      <c r="BZ111" s="875"/>
      <c r="CA111" s="875" t="s">
        <v>242</v>
      </c>
      <c r="CB111" s="875"/>
      <c r="CC111" s="875"/>
      <c r="CD111" s="875"/>
      <c r="CE111" s="875"/>
      <c r="CF111" s="936" t="s">
        <v>430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242</v>
      </c>
      <c r="DM111" s="875"/>
      <c r="DN111" s="875"/>
      <c r="DO111" s="875"/>
      <c r="DP111" s="875"/>
      <c r="DQ111" s="875" t="s">
        <v>430</v>
      </c>
      <c r="DR111" s="875"/>
      <c r="DS111" s="875"/>
      <c r="DT111" s="875"/>
      <c r="DU111" s="875"/>
      <c r="DV111" s="852" t="s">
        <v>242</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242</v>
      </c>
      <c r="AB112" s="838"/>
      <c r="AC112" s="838"/>
      <c r="AD112" s="838"/>
      <c r="AE112" s="839"/>
      <c r="AF112" s="840" t="s">
        <v>242</v>
      </c>
      <c r="AG112" s="838"/>
      <c r="AH112" s="838"/>
      <c r="AI112" s="838"/>
      <c r="AJ112" s="839"/>
      <c r="AK112" s="840" t="s">
        <v>242</v>
      </c>
      <c r="AL112" s="838"/>
      <c r="AM112" s="838"/>
      <c r="AN112" s="838"/>
      <c r="AO112" s="839"/>
      <c r="AP112" s="885" t="s">
        <v>242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13331334</v>
      </c>
      <c r="BR112" s="875"/>
      <c r="BS112" s="875"/>
      <c r="BT112" s="875"/>
      <c r="BU112" s="875"/>
      <c r="BV112" s="875">
        <v>12549366</v>
      </c>
      <c r="BW112" s="875"/>
      <c r="BX112" s="875"/>
      <c r="BY112" s="875"/>
      <c r="BZ112" s="875"/>
      <c r="CA112" s="875">
        <v>11847132</v>
      </c>
      <c r="CB112" s="875"/>
      <c r="CC112" s="875"/>
      <c r="CD112" s="875"/>
      <c r="CE112" s="875"/>
      <c r="CF112" s="936">
        <v>52.6</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430</v>
      </c>
      <c r="DR112" s="875"/>
      <c r="DS112" s="875"/>
      <c r="DT112" s="875"/>
      <c r="DU112" s="875"/>
      <c r="DV112" s="852" t="s">
        <v>242</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1307428</v>
      </c>
      <c r="AB113" s="984"/>
      <c r="AC113" s="984"/>
      <c r="AD113" s="984"/>
      <c r="AE113" s="985"/>
      <c r="AF113" s="986">
        <v>1353475</v>
      </c>
      <c r="AG113" s="984"/>
      <c r="AH113" s="984"/>
      <c r="AI113" s="984"/>
      <c r="AJ113" s="985"/>
      <c r="AK113" s="986">
        <v>1301787</v>
      </c>
      <c r="AL113" s="984"/>
      <c r="AM113" s="984"/>
      <c r="AN113" s="984"/>
      <c r="AO113" s="985"/>
      <c r="AP113" s="987">
        <v>5.8</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1344085</v>
      </c>
      <c r="BR113" s="875"/>
      <c r="BS113" s="875"/>
      <c r="BT113" s="875"/>
      <c r="BU113" s="875"/>
      <c r="BV113" s="875">
        <v>1157796</v>
      </c>
      <c r="BW113" s="875"/>
      <c r="BX113" s="875"/>
      <c r="BY113" s="875"/>
      <c r="BZ113" s="875"/>
      <c r="CA113" s="875">
        <v>1247234</v>
      </c>
      <c r="CB113" s="875"/>
      <c r="CC113" s="875"/>
      <c r="CD113" s="875"/>
      <c r="CE113" s="875"/>
      <c r="CF113" s="936">
        <v>5.5</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430</v>
      </c>
      <c r="DR113" s="838"/>
      <c r="DS113" s="838"/>
      <c r="DT113" s="838"/>
      <c r="DU113" s="839"/>
      <c r="DV113" s="885" t="s">
        <v>242</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43946</v>
      </c>
      <c r="AB114" s="838"/>
      <c r="AC114" s="838"/>
      <c r="AD114" s="838"/>
      <c r="AE114" s="839"/>
      <c r="AF114" s="840">
        <v>120861</v>
      </c>
      <c r="AG114" s="838"/>
      <c r="AH114" s="838"/>
      <c r="AI114" s="838"/>
      <c r="AJ114" s="839"/>
      <c r="AK114" s="840">
        <v>116204</v>
      </c>
      <c r="AL114" s="838"/>
      <c r="AM114" s="838"/>
      <c r="AN114" s="838"/>
      <c r="AO114" s="839"/>
      <c r="AP114" s="885">
        <v>0.5</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4082892</v>
      </c>
      <c r="BR114" s="875"/>
      <c r="BS114" s="875"/>
      <c r="BT114" s="875"/>
      <c r="BU114" s="875"/>
      <c r="BV114" s="875">
        <v>3994445</v>
      </c>
      <c r="BW114" s="875"/>
      <c r="BX114" s="875"/>
      <c r="BY114" s="875"/>
      <c r="BZ114" s="875"/>
      <c r="CA114" s="875">
        <v>4014860</v>
      </c>
      <c r="CB114" s="875"/>
      <c r="CC114" s="875"/>
      <c r="CD114" s="875"/>
      <c r="CE114" s="875"/>
      <c r="CF114" s="936">
        <v>17.8</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242</v>
      </c>
      <c r="DR114" s="838"/>
      <c r="DS114" s="838"/>
      <c r="DT114" s="838"/>
      <c r="DU114" s="839"/>
      <c r="DV114" s="885" t="s">
        <v>242</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12239</v>
      </c>
      <c r="AB115" s="984"/>
      <c r="AC115" s="984"/>
      <c r="AD115" s="984"/>
      <c r="AE115" s="985"/>
      <c r="AF115" s="986">
        <v>9570</v>
      </c>
      <c r="AG115" s="984"/>
      <c r="AH115" s="984"/>
      <c r="AI115" s="984"/>
      <c r="AJ115" s="985"/>
      <c r="AK115" s="986">
        <v>8362</v>
      </c>
      <c r="AL115" s="984"/>
      <c r="AM115" s="984"/>
      <c r="AN115" s="984"/>
      <c r="AO115" s="985"/>
      <c r="AP115" s="987">
        <v>0</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61</v>
      </c>
      <c r="BR115" s="875"/>
      <c r="BS115" s="875"/>
      <c r="BT115" s="875"/>
      <c r="BU115" s="875"/>
      <c r="BV115" s="875">
        <v>95</v>
      </c>
      <c r="BW115" s="875"/>
      <c r="BX115" s="875"/>
      <c r="BY115" s="875"/>
      <c r="BZ115" s="875"/>
      <c r="CA115" s="875">
        <v>68</v>
      </c>
      <c r="CB115" s="875"/>
      <c r="CC115" s="875"/>
      <c r="CD115" s="875"/>
      <c r="CE115" s="875"/>
      <c r="CF115" s="936">
        <v>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242</v>
      </c>
      <c r="DH115" s="838"/>
      <c r="DI115" s="838"/>
      <c r="DJ115" s="838"/>
      <c r="DK115" s="839"/>
      <c r="DL115" s="840" t="s">
        <v>242</v>
      </c>
      <c r="DM115" s="838"/>
      <c r="DN115" s="838"/>
      <c r="DO115" s="838"/>
      <c r="DP115" s="839"/>
      <c r="DQ115" s="840" t="s">
        <v>430</v>
      </c>
      <c r="DR115" s="838"/>
      <c r="DS115" s="838"/>
      <c r="DT115" s="838"/>
      <c r="DU115" s="839"/>
      <c r="DV115" s="885" t="s">
        <v>242</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242</v>
      </c>
      <c r="AB116" s="838"/>
      <c r="AC116" s="838"/>
      <c r="AD116" s="838"/>
      <c r="AE116" s="839"/>
      <c r="AF116" s="840" t="s">
        <v>242</v>
      </c>
      <c r="AG116" s="838"/>
      <c r="AH116" s="838"/>
      <c r="AI116" s="838"/>
      <c r="AJ116" s="839"/>
      <c r="AK116" s="840" t="s">
        <v>242</v>
      </c>
      <c r="AL116" s="838"/>
      <c r="AM116" s="838"/>
      <c r="AN116" s="838"/>
      <c r="AO116" s="839"/>
      <c r="AP116" s="885" t="s">
        <v>242</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242</v>
      </c>
      <c r="BR116" s="875"/>
      <c r="BS116" s="875"/>
      <c r="BT116" s="875"/>
      <c r="BU116" s="875"/>
      <c r="BV116" s="875" t="s">
        <v>242</v>
      </c>
      <c r="BW116" s="875"/>
      <c r="BX116" s="875"/>
      <c r="BY116" s="875"/>
      <c r="BZ116" s="875"/>
      <c r="CA116" s="875" t="s">
        <v>430</v>
      </c>
      <c r="CB116" s="875"/>
      <c r="CC116" s="875"/>
      <c r="CD116" s="875"/>
      <c r="CE116" s="875"/>
      <c r="CF116" s="936" t="s">
        <v>242</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242</v>
      </c>
      <c r="DH116" s="838"/>
      <c r="DI116" s="838"/>
      <c r="DJ116" s="838"/>
      <c r="DK116" s="839"/>
      <c r="DL116" s="840" t="s">
        <v>430</v>
      </c>
      <c r="DM116" s="838"/>
      <c r="DN116" s="838"/>
      <c r="DO116" s="838"/>
      <c r="DP116" s="839"/>
      <c r="DQ116" s="840" t="s">
        <v>242</v>
      </c>
      <c r="DR116" s="838"/>
      <c r="DS116" s="838"/>
      <c r="DT116" s="838"/>
      <c r="DU116" s="839"/>
      <c r="DV116" s="885" t="s">
        <v>430</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6208232</v>
      </c>
      <c r="AB117" s="970"/>
      <c r="AC117" s="970"/>
      <c r="AD117" s="970"/>
      <c r="AE117" s="971"/>
      <c r="AF117" s="972">
        <v>6398343</v>
      </c>
      <c r="AG117" s="970"/>
      <c r="AH117" s="970"/>
      <c r="AI117" s="970"/>
      <c r="AJ117" s="971"/>
      <c r="AK117" s="972">
        <v>6326347</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242</v>
      </c>
      <c r="BR117" s="875"/>
      <c r="BS117" s="875"/>
      <c r="BT117" s="875"/>
      <c r="BU117" s="875"/>
      <c r="BV117" s="875" t="s">
        <v>430</v>
      </c>
      <c r="BW117" s="875"/>
      <c r="BX117" s="875"/>
      <c r="BY117" s="875"/>
      <c r="BZ117" s="875"/>
      <c r="CA117" s="875" t="s">
        <v>242</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305</v>
      </c>
      <c r="AG118" s="963"/>
      <c r="AH118" s="963"/>
      <c r="AI118" s="963"/>
      <c r="AJ118" s="964"/>
      <c r="AK118" s="965" t="s">
        <v>304</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242</v>
      </c>
      <c r="BR118" s="906"/>
      <c r="BS118" s="906"/>
      <c r="BT118" s="906"/>
      <c r="BU118" s="906"/>
      <c r="BV118" s="906" t="s">
        <v>242</v>
      </c>
      <c r="BW118" s="906"/>
      <c r="BX118" s="906"/>
      <c r="BY118" s="906"/>
      <c r="BZ118" s="906"/>
      <c r="CA118" s="906" t="s">
        <v>242</v>
      </c>
      <c r="CB118" s="906"/>
      <c r="CC118" s="906"/>
      <c r="CD118" s="906"/>
      <c r="CE118" s="906"/>
      <c r="CF118" s="936" t="s">
        <v>430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242</v>
      </c>
      <c r="DH118" s="838"/>
      <c r="DI118" s="838"/>
      <c r="DJ118" s="838"/>
      <c r="DK118" s="839"/>
      <c r="DL118" s="840" t="s">
        <v>242</v>
      </c>
      <c r="DM118" s="838"/>
      <c r="DN118" s="838"/>
      <c r="DO118" s="838"/>
      <c r="DP118" s="839"/>
      <c r="DQ118" s="840" t="s">
        <v>242</v>
      </c>
      <c r="DR118" s="838"/>
      <c r="DS118" s="838"/>
      <c r="DT118" s="838"/>
      <c r="DU118" s="839"/>
      <c r="DV118" s="885" t="s">
        <v>242</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242</v>
      </c>
      <c r="AG119" s="956"/>
      <c r="AH119" s="956"/>
      <c r="AI119" s="956"/>
      <c r="AJ119" s="957"/>
      <c r="AK119" s="958" t="s">
        <v>242</v>
      </c>
      <c r="AL119" s="956"/>
      <c r="AM119" s="956"/>
      <c r="AN119" s="956"/>
      <c r="AO119" s="957"/>
      <c r="AP119" s="959" t="s">
        <v>242</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455</v>
      </c>
      <c r="BP119" s="939"/>
      <c r="BQ119" s="943">
        <v>54059761</v>
      </c>
      <c r="BR119" s="906"/>
      <c r="BS119" s="906"/>
      <c r="BT119" s="906"/>
      <c r="BU119" s="906"/>
      <c r="BV119" s="906">
        <v>51533887</v>
      </c>
      <c r="BW119" s="906"/>
      <c r="BX119" s="906"/>
      <c r="BY119" s="906"/>
      <c r="BZ119" s="906"/>
      <c r="CA119" s="906">
        <v>50508532</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242</v>
      </c>
      <c r="DH119" s="821"/>
      <c r="DI119" s="821"/>
      <c r="DJ119" s="821"/>
      <c r="DK119" s="822"/>
      <c r="DL119" s="823" t="s">
        <v>242</v>
      </c>
      <c r="DM119" s="821"/>
      <c r="DN119" s="821"/>
      <c r="DO119" s="821"/>
      <c r="DP119" s="822"/>
      <c r="DQ119" s="823" t="s">
        <v>430</v>
      </c>
      <c r="DR119" s="821"/>
      <c r="DS119" s="821"/>
      <c r="DT119" s="821"/>
      <c r="DU119" s="822"/>
      <c r="DV119" s="909" t="s">
        <v>242</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242</v>
      </c>
      <c r="AB120" s="838"/>
      <c r="AC120" s="838"/>
      <c r="AD120" s="838"/>
      <c r="AE120" s="839"/>
      <c r="AF120" s="840" t="s">
        <v>242</v>
      </c>
      <c r="AG120" s="838"/>
      <c r="AH120" s="838"/>
      <c r="AI120" s="838"/>
      <c r="AJ120" s="839"/>
      <c r="AK120" s="840" t="s">
        <v>430</v>
      </c>
      <c r="AL120" s="838"/>
      <c r="AM120" s="838"/>
      <c r="AN120" s="838"/>
      <c r="AO120" s="839"/>
      <c r="AP120" s="885" t="s">
        <v>242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14453477</v>
      </c>
      <c r="BR120" s="903"/>
      <c r="BS120" s="903"/>
      <c r="BT120" s="903"/>
      <c r="BU120" s="903"/>
      <c r="BV120" s="903">
        <v>14950835</v>
      </c>
      <c r="BW120" s="903"/>
      <c r="BX120" s="903"/>
      <c r="BY120" s="903"/>
      <c r="BZ120" s="903"/>
      <c r="CA120" s="903">
        <v>15195026</v>
      </c>
      <c r="CB120" s="903"/>
      <c r="CC120" s="903"/>
      <c r="CD120" s="903"/>
      <c r="CE120" s="903"/>
      <c r="CF120" s="927">
        <v>67.5</v>
      </c>
      <c r="CG120" s="928"/>
      <c r="CH120" s="928"/>
      <c r="CI120" s="928"/>
      <c r="CJ120" s="928"/>
      <c r="CK120" s="929" t="s">
        <v>459</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11768673</v>
      </c>
      <c r="DH120" s="903"/>
      <c r="DI120" s="903"/>
      <c r="DJ120" s="903"/>
      <c r="DK120" s="903"/>
      <c r="DL120" s="903">
        <v>11041533</v>
      </c>
      <c r="DM120" s="903"/>
      <c r="DN120" s="903"/>
      <c r="DO120" s="903"/>
      <c r="DP120" s="903"/>
      <c r="DQ120" s="903">
        <v>10389045</v>
      </c>
      <c r="DR120" s="903"/>
      <c r="DS120" s="903"/>
      <c r="DT120" s="903"/>
      <c r="DU120" s="903"/>
      <c r="DV120" s="904">
        <v>46.1</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242</v>
      </c>
      <c r="AB121" s="838"/>
      <c r="AC121" s="838"/>
      <c r="AD121" s="838"/>
      <c r="AE121" s="839"/>
      <c r="AF121" s="840" t="s">
        <v>242</v>
      </c>
      <c r="AG121" s="838"/>
      <c r="AH121" s="838"/>
      <c r="AI121" s="838"/>
      <c r="AJ121" s="839"/>
      <c r="AK121" s="840" t="s">
        <v>430</v>
      </c>
      <c r="AL121" s="838"/>
      <c r="AM121" s="838"/>
      <c r="AN121" s="838"/>
      <c r="AO121" s="839"/>
      <c r="AP121" s="885" t="s">
        <v>242</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3394711</v>
      </c>
      <c r="BR121" s="875"/>
      <c r="BS121" s="875"/>
      <c r="BT121" s="875"/>
      <c r="BU121" s="875"/>
      <c r="BV121" s="875">
        <v>3619137</v>
      </c>
      <c r="BW121" s="875"/>
      <c r="BX121" s="875"/>
      <c r="BY121" s="875"/>
      <c r="BZ121" s="875"/>
      <c r="CA121" s="875">
        <v>3446902</v>
      </c>
      <c r="CB121" s="875"/>
      <c r="CC121" s="875"/>
      <c r="CD121" s="875"/>
      <c r="CE121" s="875"/>
      <c r="CF121" s="936">
        <v>15.3</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849287</v>
      </c>
      <c r="DH121" s="875"/>
      <c r="DI121" s="875"/>
      <c r="DJ121" s="875"/>
      <c r="DK121" s="875"/>
      <c r="DL121" s="875">
        <v>842357</v>
      </c>
      <c r="DM121" s="875"/>
      <c r="DN121" s="875"/>
      <c r="DO121" s="875"/>
      <c r="DP121" s="875"/>
      <c r="DQ121" s="875">
        <v>831810</v>
      </c>
      <c r="DR121" s="875"/>
      <c r="DS121" s="875"/>
      <c r="DT121" s="875"/>
      <c r="DU121" s="875"/>
      <c r="DV121" s="852">
        <v>3.7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242</v>
      </c>
      <c r="AG122" s="838"/>
      <c r="AH122" s="838"/>
      <c r="AI122" s="838"/>
      <c r="AJ122" s="839"/>
      <c r="AK122" s="840" t="s">
        <v>242</v>
      </c>
      <c r="AL122" s="838"/>
      <c r="AM122" s="838"/>
      <c r="AN122" s="838"/>
      <c r="AO122" s="839"/>
      <c r="AP122" s="885" t="s">
        <v>430</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46983146</v>
      </c>
      <c r="BR122" s="906"/>
      <c r="BS122" s="906"/>
      <c r="BT122" s="906"/>
      <c r="BU122" s="906"/>
      <c r="BV122" s="906">
        <v>45711105</v>
      </c>
      <c r="BW122" s="906"/>
      <c r="BX122" s="906"/>
      <c r="BY122" s="906"/>
      <c r="BZ122" s="906"/>
      <c r="CA122" s="906">
        <v>44418125</v>
      </c>
      <c r="CB122" s="906"/>
      <c r="CC122" s="906"/>
      <c r="CD122" s="906"/>
      <c r="CE122" s="906"/>
      <c r="CF122" s="907">
        <v>197.2</v>
      </c>
      <c r="CG122" s="908"/>
      <c r="CH122" s="908"/>
      <c r="CI122" s="908"/>
      <c r="CJ122" s="908"/>
      <c r="CK122" s="930"/>
      <c r="CL122" s="916"/>
      <c r="CM122" s="916"/>
      <c r="CN122" s="916"/>
      <c r="CO122" s="917"/>
      <c r="CP122" s="896" t="s">
        <v>406</v>
      </c>
      <c r="CQ122" s="897"/>
      <c r="CR122" s="897"/>
      <c r="CS122" s="897"/>
      <c r="CT122" s="897"/>
      <c r="CU122" s="897"/>
      <c r="CV122" s="897"/>
      <c r="CW122" s="897"/>
      <c r="CX122" s="897"/>
      <c r="CY122" s="897"/>
      <c r="CZ122" s="897"/>
      <c r="DA122" s="897"/>
      <c r="DB122" s="897"/>
      <c r="DC122" s="897"/>
      <c r="DD122" s="897"/>
      <c r="DE122" s="897"/>
      <c r="DF122" s="898"/>
      <c r="DG122" s="874">
        <v>713374</v>
      </c>
      <c r="DH122" s="875"/>
      <c r="DI122" s="875"/>
      <c r="DJ122" s="875"/>
      <c r="DK122" s="875"/>
      <c r="DL122" s="875">
        <v>665476</v>
      </c>
      <c r="DM122" s="875"/>
      <c r="DN122" s="875"/>
      <c r="DO122" s="875"/>
      <c r="DP122" s="875"/>
      <c r="DQ122" s="875">
        <v>626277</v>
      </c>
      <c r="DR122" s="875"/>
      <c r="DS122" s="875"/>
      <c r="DT122" s="875"/>
      <c r="DU122" s="875"/>
      <c r="DV122" s="852">
        <v>2.8</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242</v>
      </c>
      <c r="AB123" s="838"/>
      <c r="AC123" s="838"/>
      <c r="AD123" s="838"/>
      <c r="AE123" s="839"/>
      <c r="AF123" s="840" t="s">
        <v>430</v>
      </c>
      <c r="AG123" s="838"/>
      <c r="AH123" s="838"/>
      <c r="AI123" s="838"/>
      <c r="AJ123" s="839"/>
      <c r="AK123" s="840" t="s">
        <v>430</v>
      </c>
      <c r="AL123" s="838"/>
      <c r="AM123" s="838"/>
      <c r="AN123" s="838"/>
      <c r="AO123" s="839"/>
      <c r="AP123" s="885" t="s">
        <v>430</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463</v>
      </c>
      <c r="BP123" s="939"/>
      <c r="BQ123" s="893">
        <v>64831334</v>
      </c>
      <c r="BR123" s="894"/>
      <c r="BS123" s="894"/>
      <c r="BT123" s="894"/>
      <c r="BU123" s="894"/>
      <c r="BV123" s="894">
        <v>64281077</v>
      </c>
      <c r="BW123" s="894"/>
      <c r="BX123" s="894"/>
      <c r="BY123" s="894"/>
      <c r="BZ123" s="894"/>
      <c r="CA123" s="894">
        <v>63060053</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430</v>
      </c>
      <c r="DH123" s="838"/>
      <c r="DI123" s="838"/>
      <c r="DJ123" s="838"/>
      <c r="DK123" s="839"/>
      <c r="DL123" s="840" t="s">
        <v>430</v>
      </c>
      <c r="DM123" s="838"/>
      <c r="DN123" s="838"/>
      <c r="DO123" s="838"/>
      <c r="DP123" s="839"/>
      <c r="DQ123" s="840" t="s">
        <v>430</v>
      </c>
      <c r="DR123" s="838"/>
      <c r="DS123" s="838"/>
      <c r="DT123" s="838"/>
      <c r="DU123" s="839"/>
      <c r="DV123" s="885" t="s">
        <v>430</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430</v>
      </c>
      <c r="AG124" s="838"/>
      <c r="AH124" s="838"/>
      <c r="AI124" s="838"/>
      <c r="AJ124" s="839"/>
      <c r="AK124" s="840" t="s">
        <v>430</v>
      </c>
      <c r="AL124" s="838"/>
      <c r="AM124" s="838"/>
      <c r="AN124" s="838"/>
      <c r="AO124" s="839"/>
      <c r="AP124" s="885" t="s">
        <v>430</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430</v>
      </c>
      <c r="BR124" s="892"/>
      <c r="BS124" s="892"/>
      <c r="BT124" s="892"/>
      <c r="BU124" s="892"/>
      <c r="BV124" s="892" t="s">
        <v>430</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430</v>
      </c>
      <c r="DH124" s="821"/>
      <c r="DI124" s="821"/>
      <c r="DJ124" s="821"/>
      <c r="DK124" s="822"/>
      <c r="DL124" s="823" t="s">
        <v>242</v>
      </c>
      <c r="DM124" s="821"/>
      <c r="DN124" s="821"/>
      <c r="DO124" s="821"/>
      <c r="DP124" s="822"/>
      <c r="DQ124" s="823" t="s">
        <v>430</v>
      </c>
      <c r="DR124" s="821"/>
      <c r="DS124" s="821"/>
      <c r="DT124" s="821"/>
      <c r="DU124" s="822"/>
      <c r="DV124" s="909" t="s">
        <v>430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242</v>
      </c>
      <c r="AB125" s="838"/>
      <c r="AC125" s="838"/>
      <c r="AD125" s="838"/>
      <c r="AE125" s="839"/>
      <c r="AF125" s="840" t="s">
        <v>430</v>
      </c>
      <c r="AG125" s="838"/>
      <c r="AH125" s="838"/>
      <c r="AI125" s="838"/>
      <c r="AJ125" s="839"/>
      <c r="AK125" s="840" t="s">
        <v>430</v>
      </c>
      <c r="AL125" s="838"/>
      <c r="AM125" s="838"/>
      <c r="AN125" s="838"/>
      <c r="AO125" s="839"/>
      <c r="AP125" s="885" t="s">
        <v>430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430</v>
      </c>
      <c r="DH125" s="903"/>
      <c r="DI125" s="903"/>
      <c r="DJ125" s="903"/>
      <c r="DK125" s="903"/>
      <c r="DL125" s="903" t="s">
        <v>430</v>
      </c>
      <c r="DM125" s="903"/>
      <c r="DN125" s="903"/>
      <c r="DO125" s="903"/>
      <c r="DP125" s="903"/>
      <c r="DQ125" s="903" t="s">
        <v>430</v>
      </c>
      <c r="DR125" s="903"/>
      <c r="DS125" s="903"/>
      <c r="DT125" s="903"/>
      <c r="DU125" s="903"/>
      <c r="DV125" s="904" t="s">
        <v>430</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430</v>
      </c>
      <c r="AB126" s="838"/>
      <c r="AC126" s="838"/>
      <c r="AD126" s="838"/>
      <c r="AE126" s="839"/>
      <c r="AF126" s="840" t="s">
        <v>430</v>
      </c>
      <c r="AG126" s="838"/>
      <c r="AH126" s="838"/>
      <c r="AI126" s="838"/>
      <c r="AJ126" s="839"/>
      <c r="AK126" s="840" t="s">
        <v>430</v>
      </c>
      <c r="AL126" s="838"/>
      <c r="AM126" s="838"/>
      <c r="AN126" s="838"/>
      <c r="AO126" s="839"/>
      <c r="AP126" s="885" t="s">
        <v>242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430</v>
      </c>
      <c r="DH126" s="875"/>
      <c r="DI126" s="875"/>
      <c r="DJ126" s="875"/>
      <c r="DK126" s="875"/>
      <c r="DL126" s="875" t="s">
        <v>430</v>
      </c>
      <c r="DM126" s="875"/>
      <c r="DN126" s="875"/>
      <c r="DO126" s="875"/>
      <c r="DP126" s="875"/>
      <c r="DQ126" s="875" t="s">
        <v>430</v>
      </c>
      <c r="DR126" s="875"/>
      <c r="DS126" s="875"/>
      <c r="DT126" s="875"/>
      <c r="DU126" s="875"/>
      <c r="DV126" s="852" t="s">
        <v>430</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12239</v>
      </c>
      <c r="AB127" s="838"/>
      <c r="AC127" s="838"/>
      <c r="AD127" s="838"/>
      <c r="AE127" s="839"/>
      <c r="AF127" s="840">
        <v>9570</v>
      </c>
      <c r="AG127" s="838"/>
      <c r="AH127" s="838"/>
      <c r="AI127" s="838"/>
      <c r="AJ127" s="839"/>
      <c r="AK127" s="840">
        <v>8362</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430</v>
      </c>
      <c r="DH127" s="875"/>
      <c r="DI127" s="875"/>
      <c r="DJ127" s="875"/>
      <c r="DK127" s="875"/>
      <c r="DL127" s="875" t="s">
        <v>430</v>
      </c>
      <c r="DM127" s="875"/>
      <c r="DN127" s="875"/>
      <c r="DO127" s="875"/>
      <c r="DP127" s="875"/>
      <c r="DQ127" s="875" t="s">
        <v>430</v>
      </c>
      <c r="DR127" s="875"/>
      <c r="DS127" s="875"/>
      <c r="DT127" s="875"/>
      <c r="DU127" s="875"/>
      <c r="DV127" s="852" t="s">
        <v>242</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509200</v>
      </c>
      <c r="AB128" s="859"/>
      <c r="AC128" s="859"/>
      <c r="AD128" s="859"/>
      <c r="AE128" s="860"/>
      <c r="AF128" s="861">
        <v>503762</v>
      </c>
      <c r="AG128" s="859"/>
      <c r="AH128" s="859"/>
      <c r="AI128" s="859"/>
      <c r="AJ128" s="860"/>
      <c r="AK128" s="861">
        <v>508698</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242</v>
      </c>
      <c r="BG128" s="845"/>
      <c r="BH128" s="845"/>
      <c r="BI128" s="845"/>
      <c r="BJ128" s="845"/>
      <c r="BK128" s="845"/>
      <c r="BL128" s="868"/>
      <c r="BM128" s="844">
        <v>11.94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v>61</v>
      </c>
      <c r="DH128" s="849"/>
      <c r="DI128" s="849"/>
      <c r="DJ128" s="849"/>
      <c r="DK128" s="849"/>
      <c r="DL128" s="849">
        <v>95</v>
      </c>
      <c r="DM128" s="849"/>
      <c r="DN128" s="849"/>
      <c r="DO128" s="849"/>
      <c r="DP128" s="849"/>
      <c r="DQ128" s="849">
        <v>68</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27598935</v>
      </c>
      <c r="AB129" s="838"/>
      <c r="AC129" s="838"/>
      <c r="AD129" s="838"/>
      <c r="AE129" s="839"/>
      <c r="AF129" s="840">
        <v>27386549</v>
      </c>
      <c r="AG129" s="838"/>
      <c r="AH129" s="838"/>
      <c r="AI129" s="838"/>
      <c r="AJ129" s="839"/>
      <c r="AK129" s="840">
        <v>27403079</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242</v>
      </c>
      <c r="BG129" s="828"/>
      <c r="BH129" s="828"/>
      <c r="BI129" s="828"/>
      <c r="BJ129" s="828"/>
      <c r="BK129" s="828"/>
      <c r="BL129" s="829"/>
      <c r="BM129" s="827">
        <v>16.940000000000001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4939043</v>
      </c>
      <c r="AB130" s="838"/>
      <c r="AC130" s="838"/>
      <c r="AD130" s="838"/>
      <c r="AE130" s="839"/>
      <c r="AF130" s="840">
        <v>4961436</v>
      </c>
      <c r="AG130" s="838"/>
      <c r="AH130" s="838"/>
      <c r="AI130" s="838"/>
      <c r="AJ130" s="839"/>
      <c r="AK130" s="840">
        <v>4876118</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22659892</v>
      </c>
      <c r="AB131" s="821"/>
      <c r="AC131" s="821"/>
      <c r="AD131" s="821"/>
      <c r="AE131" s="822"/>
      <c r="AF131" s="823">
        <v>22425113</v>
      </c>
      <c r="AG131" s="821"/>
      <c r="AH131" s="821"/>
      <c r="AI131" s="821"/>
      <c r="AJ131" s="822"/>
      <c r="AK131" s="823">
        <v>22526961</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242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3.3538950669999998</v>
      </c>
      <c r="AB132" s="801"/>
      <c r="AC132" s="801"/>
      <c r="AD132" s="801"/>
      <c r="AE132" s="802"/>
      <c r="AF132" s="803">
        <v>4.1611607490000004</v>
      </c>
      <c r="AG132" s="801"/>
      <c r="AH132" s="801"/>
      <c r="AI132" s="801"/>
      <c r="AJ132" s="802"/>
      <c r="AK132" s="803">
        <v>4.1795739779999996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4.9000000000000004</v>
      </c>
      <c r="AB133" s="780"/>
      <c r="AC133" s="780"/>
      <c r="AD133" s="780"/>
      <c r="AE133" s="781"/>
      <c r="AF133" s="779">
        <v>4.0999999999999996</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KPPoWvXKhwiet9c5eObv7ZFiN0a7sjfgE2ZdIa2G7LTcumGFdTEOZSXnI5xLjxLVPLtuDRT9EXGcOVhQrn+9w==" saltValue="22q5F9ykMLNB361CRhxyYg==" spinCount="100000" sheet="1" objects="1" scenarios="1" formatRows="0"/>
  <customSheetViews>
    <customSheetView guid="{F3E1A112-ED6F-4446-92AF-622745247019}" scale="70" fitToPage="1" hiddenRows="1" hiddenColumns="1" topLeftCell="X1">
      <selection activeCell="CR9" sqref="CR9:CV9"/>
      <pageMargins left="0.59055118110236227" right="0" top="0.59055118110236227" bottom="0.59055118110236227" header="0.39370078740157483" footer="0.39370078740157483"/>
      <pageSetup paperSize="8" scale="39" orientation="portrait"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61" zoomScaleNormal="85" zoomScaleSheetLayoutView="100" workbookViewId="0">
      <selection activeCell="P97" sqref="P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H+4G8yCNN157GPDo6YG4Yu5MNhkOFn19VnC9OZDWyYiu6u5znBe6HR9c9REjMo1xnfoCaixUZrU7bWeEKTJUw==" saltValue="g/LUdMva+xjKsfvu8jGZ0g==" spinCount="100000" sheet="1" objects="1" scenarios="1"/>
  <dataConsolidate/>
  <customSheetViews>
    <customSheetView guid="{F3E1A112-ED6F-4446-92AF-622745247019}" showPageBreaks="1" showGridLines="0" fitToPage="1" hiddenRows="1" hiddenColumns="1" view="pageBreakPreview" topLeftCell="D67">
      <selection activeCell="P97" sqref="P97"/>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6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hj7GS2zD10NlhCX/8cd9mOUosRs9H72kxzwc49+NZqpuvfA4MMn6P1N/zrzcv7CBruuKZD/b6Muv1uWhjw5Gg==" saltValue="jPJbbjbOOfCE9LcZpvKvbg==" spinCount="100000" sheet="1" objects="1" scenarios="1"/>
  <dataConsolidate/>
  <customSheetViews>
    <customSheetView guid="{F3E1A112-ED6F-4446-92AF-622745247019}" showGridLines="0" fitToPage="1" hiddenRows="1" hiddenColumns="1" topLeftCell="A16">
      <pageMargins left="0" right="0" top="0" bottom="0" header="0" footer="0"/>
      <printOptions horizontalCentered="1" verticalCentered="1"/>
      <pageSetup paperSize="9" scale="48"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6305164</v>
      </c>
      <c r="AP9" s="292">
        <v>53478</v>
      </c>
      <c r="AQ9" s="293">
        <v>61989</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574295</v>
      </c>
      <c r="AP10" s="295">
        <v>4871</v>
      </c>
      <c r="AQ10" s="296">
        <v>5142</v>
      </c>
      <c r="AR10" s="297">
        <v>-5.3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1147565</v>
      </c>
      <c r="AP11" s="295">
        <v>9733</v>
      </c>
      <c r="AQ11" s="296">
        <v>5922</v>
      </c>
      <c r="AR11" s="297">
        <v>64.400000000000006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v>2072</v>
      </c>
      <c r="AP12" s="295">
        <v>18</v>
      </c>
      <c r="AQ12" s="296">
        <v>853</v>
      </c>
      <c r="AR12" s="297">
        <v>-97.9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260880</v>
      </c>
      <c r="AP14" s="295">
        <v>2213</v>
      </c>
      <c r="AQ14" s="296">
        <v>2467</v>
      </c>
      <c r="AR14" s="297">
        <v>-10.3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138452</v>
      </c>
      <c r="AP15" s="295">
        <v>1174</v>
      </c>
      <c r="AQ15" s="296">
        <v>2256</v>
      </c>
      <c r="AR15" s="297">
        <v>-48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-576586</v>
      </c>
      <c r="AP16" s="295">
        <v>-4890</v>
      </c>
      <c r="AQ16" s="296">
        <v>-5580</v>
      </c>
      <c r="AR16" s="297">
        <v>-12.4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7851842</v>
      </c>
      <c r="AP17" s="295">
        <v>66596</v>
      </c>
      <c r="AQ17" s="296">
        <v>73049</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6.19</v>
      </c>
      <c r="AP21" s="308">
        <v>7.09</v>
      </c>
      <c r="AQ21" s="309">
        <v>-0.9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99.6</v>
      </c>
      <c r="AP22" s="313">
        <v>98.2</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4899994</v>
      </c>
      <c r="AP32" s="322">
        <v>41560</v>
      </c>
      <c r="AQ32" s="323">
        <v>45137</v>
      </c>
      <c r="AR32" s="324">
        <v>-7.9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503</v>
      </c>
      <c r="AP34" s="322" t="s">
        <v>503</v>
      </c>
      <c r="AQ34" s="323">
        <v>20</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1301787</v>
      </c>
      <c r="AP35" s="322">
        <v>11041</v>
      </c>
      <c r="AQ35" s="323">
        <v>12921</v>
      </c>
      <c r="AR35" s="324">
        <v>-14.5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116204</v>
      </c>
      <c r="AP36" s="322">
        <v>986</v>
      </c>
      <c r="AQ36" s="323">
        <v>1263</v>
      </c>
      <c r="AR36" s="324">
        <v>-21.9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8362</v>
      </c>
      <c r="AP37" s="322">
        <v>71</v>
      </c>
      <c r="AQ37" s="323">
        <v>931</v>
      </c>
      <c r="AR37" s="324">
        <v>-92.4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503</v>
      </c>
      <c r="AP38" s="325" t="s">
        <v>503</v>
      </c>
      <c r="AQ38" s="326">
        <v>2</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-508698</v>
      </c>
      <c r="AP39" s="322">
        <v>-4315</v>
      </c>
      <c r="AQ39" s="323">
        <v>-4436</v>
      </c>
      <c r="AR39" s="324">
        <v>-2.7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-4876118</v>
      </c>
      <c r="AP40" s="322">
        <v>-41357</v>
      </c>
      <c r="AQ40" s="323">
        <v>-39263</v>
      </c>
      <c r="AR40" s="324">
        <v>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941531</v>
      </c>
      <c r="AP41" s="322">
        <v>7986</v>
      </c>
      <c r="AQ41" s="323">
        <v>16574</v>
      </c>
      <c r="AR41" s="324">
        <v>-51.8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6579727</v>
      </c>
      <c r="AN51" s="344">
        <v>55345</v>
      </c>
      <c r="AO51" s="345">
        <v>60</v>
      </c>
      <c r="AP51" s="346">
        <v>50840</v>
      </c>
      <c r="AQ51" s="347">
        <v>16.899999999999999</v>
      </c>
      <c r="AR51" s="348">
        <v>43.1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1869382</v>
      </c>
      <c r="AN52" s="352">
        <v>15724</v>
      </c>
      <c r="AO52" s="353">
        <v>-9.6999999999999993</v>
      </c>
      <c r="AP52" s="354">
        <v>25367</v>
      </c>
      <c r="AQ52" s="355">
        <v>9.1</v>
      </c>
      <c r="AR52" s="356">
        <v>-18.8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6832562</v>
      </c>
      <c r="AN53" s="344">
        <v>57651</v>
      </c>
      <c r="AO53" s="345">
        <v>4.2</v>
      </c>
      <c r="AP53" s="346">
        <v>53605</v>
      </c>
      <c r="AQ53" s="347">
        <v>5.4</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2069868</v>
      </c>
      <c r="AN54" s="352">
        <v>17465</v>
      </c>
      <c r="AO54" s="353">
        <v>11.1</v>
      </c>
      <c r="AP54" s="354">
        <v>28343</v>
      </c>
      <c r="AQ54" s="355">
        <v>11.7</v>
      </c>
      <c r="AR54" s="356">
        <v>-0.6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6244188</v>
      </c>
      <c r="AN55" s="344">
        <v>52779</v>
      </c>
      <c r="AO55" s="345">
        <v>-8.5</v>
      </c>
      <c r="AP55" s="346">
        <v>58051</v>
      </c>
      <c r="AQ55" s="347">
        <v>8.3000000000000007</v>
      </c>
      <c r="AR55" s="348">
        <v>-16.8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2732474</v>
      </c>
      <c r="AN56" s="352">
        <v>23096</v>
      </c>
      <c r="AO56" s="353">
        <v>32.200000000000003</v>
      </c>
      <c r="AP56" s="354">
        <v>32143</v>
      </c>
      <c r="AQ56" s="355">
        <v>13.4</v>
      </c>
      <c r="AR56" s="356">
        <v>18.8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4405176</v>
      </c>
      <c r="AN57" s="344">
        <v>37303</v>
      </c>
      <c r="AO57" s="345">
        <v>-29.3</v>
      </c>
      <c r="AP57" s="346">
        <v>65942</v>
      </c>
      <c r="AQ57" s="347">
        <v>13.6</v>
      </c>
      <c r="AR57" s="348">
        <v>-42.9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1933565</v>
      </c>
      <c r="AN58" s="352">
        <v>16374</v>
      </c>
      <c r="AO58" s="353">
        <v>-29.1</v>
      </c>
      <c r="AP58" s="354">
        <v>32778</v>
      </c>
      <c r="AQ58" s="355">
        <v>2</v>
      </c>
      <c r="AR58" s="356">
        <v>-31.1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6250466</v>
      </c>
      <c r="AN59" s="344">
        <v>53014</v>
      </c>
      <c r="AO59" s="345">
        <v>42.1</v>
      </c>
      <c r="AP59" s="346">
        <v>68655</v>
      </c>
      <c r="AQ59" s="347">
        <v>4.0999999999999996</v>
      </c>
      <c r="AR59" s="348">
        <v>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2799090</v>
      </c>
      <c r="AN60" s="352">
        <v>23741</v>
      </c>
      <c r="AO60" s="353">
        <v>45</v>
      </c>
      <c r="AP60" s="354">
        <v>32316</v>
      </c>
      <c r="AQ60" s="355">
        <v>-1.4</v>
      </c>
      <c r="AR60" s="356">
        <v>46.4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6062424</v>
      </c>
      <c r="AN61" s="359">
        <v>51218</v>
      </c>
      <c r="AO61" s="360">
        <v>13.7</v>
      </c>
      <c r="AP61" s="361">
        <v>59419</v>
      </c>
      <c r="AQ61" s="362">
        <v>9.6999999999999993</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2280876</v>
      </c>
      <c r="AN62" s="352">
        <v>19280</v>
      </c>
      <c r="AO62" s="353">
        <v>9.9</v>
      </c>
      <c r="AP62" s="354">
        <v>30189</v>
      </c>
      <c r="AQ62" s="355">
        <v>7</v>
      </c>
      <c r="AR62" s="356">
        <v>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bDIqqkQ75ZcT0N/wLqo3vM0xlk7RQBLy73yGHjIYusjJ4ZmPsphky+61TERYuskl+VGX0DZq8Agn7FZyiFE/Q==" saltValue="afzdZrLFSBceWjbLLgvkcA==" spinCount="100000" sheet="1" objects="1" scenarios="1"/>
  <customSheetViews>
    <customSheetView guid="{F3E1A112-ED6F-4446-92AF-622745247019}" showPageBreaks="1" showGridLines="0" fitToPage="1" hiddenRows="1" hiddenColumns="1" view="pageBreakPreview" topLeftCell="A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BI92" sqref="BI9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GCc0VosvbMqmEMxHKmQSwelGKTwragHKsdBfq6J/V7GJxBXe6Y6TjW5b0SI7Wovi+rqxOB3U/AvO4i3pHkdww==" saltValue="B0fXY2eQnTgUtee2sxnEHQ==" spinCount="100000" sheet="1" objects="1" scenarios="1"/>
  <dataConsolidate/>
  <customSheetViews>
    <customSheetView guid="{F3E1A112-ED6F-4446-92AF-622745247019}" showGridLines="0" fitToPage="1" hiddenRows="1" hiddenColumns="1">
      <selection activeCell="BI92" sqref="BI92"/>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3bf3iD+haxSQkTlbH251MXyY7QDEfq4ZOE97h9LOkadPnrNGuus622gsgLR2sl4AWeG77JP1jQduX5puN0Eg==" saltValue="mvvkFMaho6HEQJ5TFuK5Pw==" spinCount="100000" sheet="1" objects="1" scenarios="1"/>
  <dataConsolidate/>
  <customSheetViews>
    <customSheetView guid="{F3E1A112-ED6F-4446-92AF-622745247019}" showGridLines="0" fitToPage="1" hiddenRows="1" hiddenColumns="1">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18.09</v>
      </c>
      <c r="G47" s="12">
        <v>21.01</v>
      </c>
      <c r="H47" s="12">
        <v>20.98</v>
      </c>
      <c r="I47" s="12">
        <v>21.15</v>
      </c>
      <c r="J47" s="13">
        <v>21.1</v>
      </c>
    </row>
    <row r="48" spans="2:10" ht="57.75" customHeight="1" x14ac:dyDescent="0.15">
      <c r="B48" s="14"/>
      <c r="C48" s="1214" t="s">
        <v>4</v>
      </c>
      <c r="D48" s="1214"/>
      <c r="E48" s="1215"/>
      <c r="F48" s="15">
        <v>8.3800000000000008</v>
      </c>
      <c r="G48" s="16">
        <v>8.9499999999999993</v>
      </c>
      <c r="H48" s="16">
        <v>7.59</v>
      </c>
      <c r="I48" s="16">
        <v>7.35</v>
      </c>
      <c r="J48" s="17">
        <v>6.96</v>
      </c>
    </row>
    <row r="49" spans="2:10" ht="57.75" customHeight="1" thickBot="1" x14ac:dyDescent="0.2">
      <c r="B49" s="18"/>
      <c r="C49" s="1216" t="s">
        <v>5</v>
      </c>
      <c r="D49" s="1216"/>
      <c r="E49" s="1217"/>
      <c r="F49" s="19">
        <v>0.64</v>
      </c>
      <c r="G49" s="20">
        <v>3.28</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koI5NatA090tE6di51mezgeZuvEP13Dcmp2BOnQzWA4GmT4lgfIsiFau4qhzRqjAxjanXzMSkj60g8+Jx2TTQ==" saltValue="0FlxAFIRl91u0kVJ1Exo5w==" spinCount="100000" sheet="1" objects="1" scenarios="1"/>
  <customSheetViews>
    <customSheetView guid="{F3E1A112-ED6F-4446-92AF-622745247019}" showGridLines="0" fitToPage="1" hiddenRows="1" hiddenColumns="1" topLeftCell="F38">
      <selection activeCell="K45" sqref="K45"/>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那須塩原市</cp:lastModifiedBy>
  <cp:lastPrinted>2019-03-13T13:34:36Z</cp:lastPrinted>
  <dcterms:created xsi:type="dcterms:W3CDTF">2019-02-14T01:53:52Z</dcterms:created>
  <dcterms:modified xsi:type="dcterms:W3CDTF">2019-10-30T07:03:11Z</dcterms:modified>
  <cp:category/>
</cp:coreProperties>
</file>