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C36" i="9"/>
  <c r="BW35" i="9"/>
  <c r="BW36" i="9" s="1"/>
  <c r="BW37" i="9" s="1"/>
  <c r="BW38" i="9" s="1"/>
  <c r="BW39" i="9" s="1"/>
  <c r="BW40" i="9" s="1"/>
  <c r="BW41" i="9" s="1"/>
  <c r="BW42" i="9" s="1"/>
  <c r="BW43" i="9" s="1"/>
  <c r="AM35" i="9"/>
  <c r="CO34" i="9"/>
  <c r="CO35" i="9" s="1"/>
  <c r="CO36" i="9" s="1"/>
  <c r="CO37"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U34" i="9"/>
  <c r="U35" i="9" s="1"/>
  <c r="U36" i="9" s="1"/>
</calcChain>
</file>

<file path=xl/sharedStrings.xml><?xml version="1.0" encoding="utf-8"?>
<sst xmlns="http://schemas.openxmlformats.org/spreadsheetml/2006/main" count="1086" uniqueCount="582">
  <si>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</si>
  <si>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</si>
  <si>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</si>
  <si>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</si>
  <si>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</si>
  <si>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</si>
  <si>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</si>
  <si>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</si>
  <si>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</si>
  <si>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</si>
  <si>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</si>
  <si>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</si>
  <si>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</si>
  <si>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</si>
  <si>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</si>
  <si>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</si>
  <si>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</si>
  <si>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</si>
  <si>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</si>
  <si>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</si>
  <si>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</si>
  <si>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</si>
  <si>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</si>
  <si>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</si>
  <si>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</si>
  <si>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</si>
  <si>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</si>
  <si>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</si>
  <si>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</si>
  <si>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</si>
  <si>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</si>
  <si>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</si>
  <si>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</si>
  <si>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</si>
  <si>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</si>
  <si>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</si>
  <si>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</si>
  <si>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</si>
  <si>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</si>
  <si>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</si>
  <si>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</si>
  <si>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</si>
  <si>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</si>
  <si>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</si>
  <si>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</si>
  <si>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</si>
  <si>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</si>
  <si>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</si>
  <si>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</si>
  <si>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</si>
  <si>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</si>
  <si>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</si>
  <si>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</si>
  <si>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</si>
  <si>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</si>
  <si>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</si>
  <si>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</si>
  <si>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</si>
  <si>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</si>
  <si>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</si>
  <si>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</si>
  <si>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</si>
  <si>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</si>
  <si>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</si>
  <si>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</si>
  <si>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</si>
  <si>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</si>
  <si>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</si>
  <si>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</si>
  <si>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</si>
  <si>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</si>
  <si>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</si>
  <si>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</si>
  <si>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</si>
  <si>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</si>
  <si>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</si>
  <si>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</si>
  <si>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</si>
  <si>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</si>
  <si>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</si>
  <si>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</si>
  <si>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</si>
  <si>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那須塩原市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</si>
  <si>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</si>
  <si>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</si>
  <si>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</si>
  <si>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</si>
  <si>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</si>
  <si>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</si>
  <si>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</si>
  <si>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</si>
  <si>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</si>
  <si>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</si>
  <si>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</si>
  <si>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</si>
  <si>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</si>
  <si>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</si>
  <si>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</si>
  <si>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</si>
  <si>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</si>
  <si>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</si>
  <si>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</si>
  <si>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</si>
  <si>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</si>
  <si>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</si>
  <si>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</si>
  <si>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</si>
  <si>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</si>
  <si>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</si>
  <si>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</si>
  <si>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</si>
  <si>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</si>
  <si>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</si>
  <si>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</si>
  <si>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</si>
  <si>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</si>
  <si>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</si>
  <si>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</si>
  <si>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</si>
  <si>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</si>
  <si>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</si>
  <si>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</si>
  <si>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</si>
  <si>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</si>
  <si>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</si>
  <si>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</si>
  <si>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</si>
  <si>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</si>
  <si>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</si>
  <si>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</si>
  <si>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</si>
  <si>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</si>
  <si>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</si>
  <si>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</si>
  <si>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</si>
  <si>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</si>
  <si>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</si>
  <si>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</si>
  <si>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</si>
  <si>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</si>
  <si>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</si>
  <si>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</si>
  <si>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</si>
  <si>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</si>
  <si>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</si>
  <si>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</si>
  <si>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</si>
  <si>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</si>
  <si>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</si>
  <si>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</si>
  <si>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</si>
  <si>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</si>
  <si>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</si>
  <si>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</si>
  <si>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</si>
  <si>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</si>
  <si>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</si>
  <si>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</si>
  <si>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</si>
  <si>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</si>
  <si>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</si>
  <si>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</si>
  <si>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</si>
  <si>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</si>
  <si>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</si>
  <si>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</si>
  <si>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</si>
  <si>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</si>
  <si>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</si>
  <si>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</si>
  <si>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</si>
  <si>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</si>
  <si>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</si>
  <si>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</si>
  <si>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</si>
  <si>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</si>
  <si>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</si>
  <si>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</si>
  <si>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</si>
  <si>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</si>
  <si>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</si>
  <si>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</si>
  <si>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</si>
  <si>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</si>
  <si>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</si>
  <si>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</si>
  <si>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</si>
  <si>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</si>
  <si>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</si>
  <si>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</si>
  <si>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</si>
  <si>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</si>
  <si>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</si>
  <si>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</si>
  <si>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</si>
  <si>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栃木県那須塩原市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</si>
  <si>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</si>
  <si>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</si>
  <si>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</si>
  <si>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</si>
  <si>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</si>
  <si>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</si>
  <si>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</si>
  <si>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</si>
  <si>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</si>
  <si>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</si>
  <si>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</si>
  <si>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</si>
  <si>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</si>
  <si>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</si>
  <si>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</si>
  <si>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</si>
  <si>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</si>
  <si>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</si>
  <si>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</si>
  <si>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</si>
  <si>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</si>
  <si>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</si>
  <si>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</si>
  <si>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</si>
  <si>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</si>
  <si>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</si>
  <si>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</si>
  <si>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</si>
  <si>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</si>
  <si>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</si>
  <si>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</si>
  <si>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</si>
  <si>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</si>
  <si>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</si>
  <si>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</si>
  <si>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</si>
  <si>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</si>
  <si>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</si>
  <si>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</si>
  <si>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</si>
  <si>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</si>
  <si>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</si>
  <si>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</si>
  <si>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</si>
  <si>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</si>
  <si>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</si>
  <si>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</si>
  <si>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</si>
  <si>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</si>
  <si>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</si>
  <si>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</si>
  <si>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</si>
  <si>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</si>
  <si>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</si>
  <si>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</si>
  <si>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</si>
  <si>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</si>
  <si>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</si>
  <si>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</si>
  <si>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</si>
  <si>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</si>
  <si>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</si>
  <si>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</si>
  <si>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</si>
  <si>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</si>
  <si>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</si>
  <si>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</si>
  <si>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</si>
  <si>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</si>
  <si>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</si>
  <si>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</si>
  <si>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</si>
  <si>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</si>
  <si>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</si>
  <si>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</si>
  <si>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</si>
  <si>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</si>
  <si>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</si>
  <si>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</si>
  <si>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</si>
  <si>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</si>
  <si>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</si>
  <si>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</si>
  <si>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</si>
  <si>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</si>
  <si>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</si>
  <si>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</si>
  <si>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</si>
  <si>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</si>
  <si>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</si>
  <si>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</si>
  <si>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</si>
  <si>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</si>
  <si>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</si>
  <si>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</si>
  <si>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</si>
  <si>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</si>
  <si>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</si>
  <si>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</si>
  <si>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</si>
  <si>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</si>
  <si>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</si>
  <si>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</si>
  <si>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</si>
  <si>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</si>
  <si>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</si>
  <si>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</si>
  <si>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</si>
  <si>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</si>
  <si>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</si>
  <si>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</si>
  <si>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</si>
  <si>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</si>
  <si>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</si>
  <si>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</si>
  <si>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</si>
  <si>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</si>
  <si>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</si>
  <si>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</si>
  <si>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</si>
  <si>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</si>
  <si>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</si>
  <si>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</si>
  <si>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</si>
  <si>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</si>
  <si>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</si>
  <si>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</si>
  <si>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</si>
  <si>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</si>
  <si>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</si>
  <si>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</si>
  <si>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</si>
  <si>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</si>
  <si>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</si>
  <si>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</si>
  <si>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</si>
  <si>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</si>
  <si>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</si>
  <si>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</si>
  <si>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</si>
  <si>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</si>
  <si>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</si>
  <si>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</si>
  <si>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</si>
  <si>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</si>
  <si>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</si>
  <si>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</si>
  <si>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</si>
  <si>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栃木県那須塩原市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</si>
  <si>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</si>
  <si>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</si>
  <si>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</si>
  <si>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</si>
  <si>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</si>
  <si>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</si>
  <si>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</si>
  <si>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</si>
  <si>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</si>
  <si>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</si>
  <si>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</si>
  <si>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</si>
  <si>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</si>
  <si>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</si>
  <si>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</si>
  <si>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</si>
  <si>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</si>
  <si>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</si>
  <si>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</si>
  <si>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</si>
  <si>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</si>
  <si>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</si>
  <si>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</si>
  <si>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</si>
  <si>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</si>
  <si>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</si>
  <si>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</si>
  <si>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</si>
  <si>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</si>
  <si>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</si>
  <si>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</si>
  <si>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</si>
  <si>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</si>
  <si>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</si>
  <si>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</si>
  <si>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</si>
  <si>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</si>
  <si>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</si>
  <si>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那須塩原市水道事業会計</t>
    <phoneticPr fontId="5"/>
  </si>
  <si>
    <t>法適用企業</t>
    <phoneticPr fontId="5"/>
  </si>
  <si>
    <t>那須塩原市温泉事業特別会計</t>
    <phoneticPr fontId="5"/>
  </si>
  <si>
    <t>法非適用企業</t>
    <phoneticPr fontId="5"/>
  </si>
  <si>
    <t>那須塩原市下水道事業特別会計</t>
    <phoneticPr fontId="5"/>
  </si>
  <si>
    <t>那須塩原市農業集落排水事業特別会計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</si>
  <si>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</si>
  <si>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</si>
  <si>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</si>
  <si>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</si>
  <si>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</si>
  <si>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</si>
  <si>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</si>
  <si>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</si>
  <si>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</si>
  <si>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</si>
  <si>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</si>
  <si>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</si>
  <si>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</si>
  <si>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</si>
  <si>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</si>
  <si>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</si>
  <si>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</si>
  <si>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</si>
  <si>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</si>
  <si>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</si>
  <si>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</si>
  <si>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</si>
  <si>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</si>
  <si>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</si>
  <si>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</si>
  <si>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</si>
  <si>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</si>
  <si>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</si>
  <si>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</si>
  <si>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</si>
  <si>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</si>
  <si>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</si>
  <si>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</si>
  <si>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</si>
  <si>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</si>
  <si>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</si>
  <si>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</si>
  <si>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</si>
  <si>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</si>
  <si>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</si>
  <si>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</si>
  <si>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</si>
  <si>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</si>
  <si>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</si>
  <si>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</si>
  <si>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</si>
  <si>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</si>
  <si>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</si>
  <si>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</si>
  <si>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</si>
  <si>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</si>
  <si>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</si>
  <si>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</si>
  <si>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</si>
  <si>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</si>
  <si>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</si>
  <si>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</si>
  <si>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</si>
  <si>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</si>
  <si>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</si>
  <si>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那須塩原市温泉事業特別会計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</si>
  <si>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</si>
  <si>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</si>
  <si>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</si>
  <si>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</si>
  <si>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</si>
  <si>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</si>
  <si>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</si>
  <si>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</si>
  <si>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</si>
  <si>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</si>
  <si>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</si>
  <si>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</si>
  <si>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</si>
  <si>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</si>
  <si>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</si>
  <si>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</si>
  <si>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</si>
  <si>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</si>
  <si>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</si>
  <si>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</si>
  <si>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</si>
  <si>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</si>
  <si>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</si>
  <si>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</si>
  <si>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</si>
  <si>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</si>
  <si>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</si>
  <si>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</si>
  <si>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</si>
  <si>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</si>
  <si>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</si>
  <si>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</si>
  <si>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</si>
  <si>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</si>
  <si>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</si>
  <si>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</si>
  <si>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</si>
  <si>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</si>
  <si>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</si>
  <si>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</si>
  <si>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</si>
  <si>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</si>
  <si>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</si>
  <si>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</si>
  <si>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</si>
  <si>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</si>
  <si>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</si>
  <si>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</si>
  <si>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</si>
  <si>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</si>
  <si>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</si>
  <si>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</si>
  <si>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</si>
  <si>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</si>
  <si>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</si>
  <si>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</si>
  <si>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</si>
  <si>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</si>
  <si>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</si>
  <si>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</si>
  <si>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</si>
  <si>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</si>
  <si>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</si>
  <si>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</si>
  <si>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</si>
  <si>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</si>
  <si>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</si>
  <si>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</si>
  <si>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</si>
  <si>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</si>
  <si>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</si>
  <si>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</si>
  <si>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</si>
  <si>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</si>
  <si>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</si>
  <si>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</si>
  <si>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</si>
  <si>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</si>
  <si>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</si>
  <si>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</si>
  <si>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</si>
  <si>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</si>
  <si>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</si>
  <si>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1.34</t>
  </si>
  <si>
    <t>▲ 0.29</t>
  </si>
  <si>
    <t>一般会計</t>
  </si>
  <si>
    <t>那須塩原市水道事業会計</t>
  </si>
  <si>
    <t>国民健康保険特別会計</t>
  </si>
  <si>
    <t>介護保険特別会計</t>
  </si>
  <si>
    <t>那須塩原市下水道事業特別会計</t>
  </si>
  <si>
    <t>後期高齢者医療特別会計</t>
  </si>
  <si>
    <t>那須塩原市温泉事業特別会計</t>
  </si>
  <si>
    <t>那須塩原市農業集落排水事業特別会計</t>
  </si>
  <si>
    <t>その他会計（赤字）</t>
  </si>
  <si>
    <t>その他会計（黒字）</t>
  </si>
  <si>
    <t>-</t>
    <phoneticPr fontId="2"/>
  </si>
  <si>
    <t>-</t>
    <phoneticPr fontId="2"/>
  </si>
  <si>
    <t>-</t>
    <phoneticPr fontId="2"/>
  </si>
  <si>
    <t>-</t>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</si>
  <si>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30"/>
  </si>
  <si>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30"/>
  </si>
  <si>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30"/>
  </si>
  <si>
    <t>那須地区広域行政事務組合（共同一般最終処分場事業特別会計）</t>
    <rPh sb="0" eb="12">
      <t>ナスチクコウイキギョウセイジムクミアイ</t>
    </rPh>
    <rPh sb="13" eb="15">
      <t>キョウドウ</t>
    </rPh>
    <rPh sb="15" eb="17">
      <t>イッパン</t>
    </rPh>
    <rPh sb="17" eb="19">
      <t>サイシュウ</t>
    </rPh>
    <rPh sb="19" eb="22">
      <t>ショブンジョウ</t>
    </rPh>
    <rPh sb="22" eb="28">
      <t>ジギョウトクベツカイケイ</t>
    </rPh>
    <phoneticPr fontId="30"/>
  </si>
  <si>
    <t>那須地区広域行政事務組合（と畜場事業特別会計）</t>
    <rPh sb="0" eb="12">
      <t>ナスチクコウイキギョウセイジムクミアイ</t>
    </rPh>
    <rPh sb="14" eb="15">
      <t>チク</t>
    </rPh>
    <rPh sb="15" eb="16">
      <t>ジョウ</t>
    </rPh>
    <rPh sb="16" eb="18">
      <t>ジギョウ</t>
    </rPh>
    <rPh sb="18" eb="20">
      <t>トクベツ</t>
    </rPh>
    <rPh sb="20" eb="22">
      <t>カイケイ</t>
    </rPh>
    <phoneticPr fontId="30"/>
  </si>
  <si>
    <t>那須地区消防組合</t>
    <rPh sb="0" eb="2">
      <t>ナス</t>
    </rPh>
    <rPh sb="2" eb="4">
      <t>チク</t>
    </rPh>
    <rPh sb="4" eb="6">
      <t>ショウボウ</t>
    </rPh>
    <rPh sb="6" eb="8">
      <t>クミアイ</t>
    </rPh>
    <phoneticPr fontId="30"/>
  </si>
  <si>
    <t>黒磯那須共同火葬場組合</t>
    <rPh sb="0" eb="2">
      <t>クロイソ</t>
    </rPh>
    <rPh sb="2" eb="4">
      <t>ナス</t>
    </rPh>
    <rPh sb="4" eb="6">
      <t>キョウドウ</t>
    </rPh>
    <rPh sb="6" eb="8">
      <t>カソウ</t>
    </rPh>
    <rPh sb="8" eb="9">
      <t>ジョウ</t>
    </rPh>
    <rPh sb="9" eb="11">
      <t>クミアイ</t>
    </rPh>
    <phoneticPr fontId="30"/>
  </si>
  <si>
    <t>黒磯那須公設地方卸売市場事務組合</t>
    <rPh sb="0" eb="2">
      <t>クロイソ</t>
    </rPh>
    <rPh sb="2" eb="4">
      <t>ナス</t>
    </rPh>
    <rPh sb="4" eb="6">
      <t>コウセツ</t>
    </rPh>
    <rPh sb="6" eb="8">
      <t>チホウ</t>
    </rPh>
    <rPh sb="8" eb="10">
      <t>オロシウリ</t>
    </rPh>
    <rPh sb="10" eb="12">
      <t>シジョウ</t>
    </rPh>
    <rPh sb="12" eb="14">
      <t>ジム</t>
    </rPh>
    <rPh sb="14" eb="16">
      <t>クミアイ</t>
    </rPh>
    <phoneticPr fontId="30"/>
  </si>
  <si>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0"/>
  </si>
  <si>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30"/>
  </si>
  <si>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30"/>
  </si>
  <si>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</si>
  <si>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那須野が原文化振興財団</t>
    <rPh sb="0" eb="3">
      <t>ナスノ</t>
    </rPh>
    <rPh sb="4" eb="5">
      <t>ハラ</t>
    </rPh>
    <rPh sb="5" eb="7">
      <t>ブンカ</t>
    </rPh>
    <rPh sb="7" eb="9">
      <t>シンコウ</t>
    </rPh>
    <rPh sb="9" eb="11">
      <t>ザイダン</t>
    </rPh>
    <phoneticPr fontId="30"/>
  </si>
  <si>
    <t>まちづくりにしなすの</t>
    <phoneticPr fontId="30"/>
  </si>
  <si>
    <t>那須塩原市農業公社</t>
    <rPh sb="0" eb="4">
      <t>ナスシオバラ</t>
    </rPh>
    <rPh sb="4" eb="5">
      <t>シ</t>
    </rPh>
    <rPh sb="5" eb="7">
      <t>ノウギョウ</t>
    </rPh>
    <rPh sb="7" eb="9">
      <t>コウシャ</t>
    </rPh>
    <phoneticPr fontId="30"/>
  </si>
  <si>
    <t>那須塩原市文化振興公社</t>
    <rPh sb="0" eb="4">
      <t>ナスシオバラ</t>
    </rPh>
    <rPh sb="4" eb="5">
      <t>シ</t>
    </rPh>
    <rPh sb="5" eb="7">
      <t>ブンカ</t>
    </rPh>
    <rPh sb="7" eb="9">
      <t>シンコウ</t>
    </rPh>
    <rPh sb="9" eb="11">
      <t>コウシャ</t>
    </rPh>
    <phoneticPr fontId="30"/>
  </si>
  <si>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</si>
  <si>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</si>
  <si>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</si>
  <si>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</si>
  <si>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</si>
  <si>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</si>
  <si>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</si>
  <si>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</si>
  <si>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</si>
  <si>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</si>
  <si>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</si>
  <si>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</si>
  <si>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</si>
  <si>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</si>
  <si>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</si>
  <si>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ここに入力</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</si>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</sst>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34582</c:v>
                </c:pt>
                <c:pt idx="1">
                  <c:v>55345</c:v>
                </c:pt>
                <c:pt idx="2">
                  <c:v>57651</c:v>
                </c:pt>
                <c:pt idx="3">
                  <c:v>52779</c:v>
                </c:pt>
                <c:pt idx="4">
                  <c:v>37303</c:v>
                </c:pt>
              </c:numCache>
            </c:numRef>
          </c:val>
          <c:smooth val="0"/>
        </c:ser>
        <c:dLbls>
          <c:showLegendKey val="0"/>
          <c:showVal val="0"/>
          <c:showCatName val="0"/>
          <c:showSerName val="0"/>
          <c:showPercent val="0"/>
          <c:showBubbleSize val="0"/>
        </c:dLbls>
        <c:marker val="1"/>
        <c:smooth val="0"/>
        <c:axId val="119796864"/>
        <c:axId val="119798784"/>
      </c:lineChart>
      <c:catAx>
        <c:axId val="1197968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798784"/>
        <c:crosses val="autoZero"/>
        <c:auto val="1"/>
        <c:lblAlgn val="ctr"/>
        <c:lblOffset val="100"/>
        <c:tickLblSkip val="1"/>
        <c:tickMarkSkip val="1"/>
        <c:noMultiLvlLbl val="0"/>
      </c:catAx>
      <c:valAx>
        <c:axId val="1197987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796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8.06</c:v>
                </c:pt>
                <c:pt idx="1">
                  <c:v>8.3800000000000008</c:v>
                </c:pt>
                <c:pt idx="2">
                  <c:v>8.9499999999999993</c:v>
                </c:pt>
                <c:pt idx="3">
                  <c:v>7.59</c:v>
                </c:pt>
                <c:pt idx="4">
                  <c:v>7.35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18.399999999999999</c:v>
                </c:pt>
                <c:pt idx="1">
                  <c:v>18.09</c:v>
                </c:pt>
                <c:pt idx="2">
                  <c:v>21.01</c:v>
                </c:pt>
                <c:pt idx="3">
                  <c:v>20.98</c:v>
                </c:pt>
                <c:pt idx="4">
                  <c:v>21.15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5635200"/>
        <c:axId val="125645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5.39</c:v>
                </c:pt>
                <c:pt idx="1">
                  <c:v>0.64</c:v>
                </c:pt>
                <c:pt idx="2">
                  <c:v>3.28</c:v>
                </c:pt>
                <c:pt idx="3">
                  <c:v>-1.34</c:v>
                </c:pt>
                <c:pt idx="4">
                  <c:v>-0.28999999999999998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5635200"/>
        <c:axId val="125645568"/>
      </c:lineChart>
      <c:catAx>
        <c:axId val="12563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645568"/>
        <c:crosses val="autoZero"/>
        <c:auto val="1"/>
        <c:lblAlgn val="ctr"/>
        <c:lblOffset val="100"/>
        <c:tickLblSkip val="1"/>
        <c:tickMarkSkip val="1"/>
        <c:noMultiLvlLbl val="0"/>
      </c:catAx>
      <c:valAx>
        <c:axId val="12564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3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0.55000000000000004</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那須塩原市農業集落排水事業特別会計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那須塩原市温泉事業特別会計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0.03</c:v>
                </c:pt>
                <c:pt idx="4">
                  <c:v>#N/A</c:v>
                </c:pt>
                <c:pt idx="5">
                  <c:v>0.05</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0.03</c:v>
                </c:pt>
                <c:pt idx="4">
                  <c:v>#N/A</c:v>
                </c:pt>
                <c:pt idx="5">
                  <c:v>0.03</c:v>
                </c:pt>
                <c:pt idx="6">
                  <c:v>#N/A</c:v>
                </c:pt>
                <c:pt idx="7">
                  <c:v>0.02</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那須塩原市下水道事業特別会計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0.1</c:v>
                </c:pt>
                <c:pt idx="4">
                  <c:v>#N/A</c:v>
                </c:pt>
                <c:pt idx="5">
                  <c:v>0.09</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0.51</c:v>
                </c:pt>
                <c:pt idx="4">
                  <c:v>#N/A</c:v>
                </c:pt>
                <c:pt idx="5">
                  <c:v>0.8</c:v>
                </c:pt>
                <c:pt idx="6">
                  <c:v>#N/A</c:v>
                </c:pt>
                <c:pt idx="7">
                  <c:v>1.73</c:v>
                </c:pt>
                <c:pt idx="8">
                  <c:v>#N/A</c:v>
                </c:pt>
                <c:pt idx="9">
                  <c:v>2.19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2.82</c:v>
                </c:pt>
                <c:pt idx="2">
                  <c:v>#N/A</c:v>
                </c:pt>
                <c:pt idx="3">
                  <c:v>3.43</c:v>
                </c:pt>
                <c:pt idx="4">
                  <c:v>#N/A</c:v>
                </c:pt>
                <c:pt idx="5">
                  <c:v>3.87</c:v>
                </c:pt>
                <c:pt idx="6">
                  <c:v>#N/A</c:v>
                </c:pt>
                <c:pt idx="7">
                  <c:v>3.16</c:v>
                </c:pt>
                <c:pt idx="8">
                  <c:v>#N/A</c:v>
                </c:pt>
                <c:pt idx="9">
                  <c:v>3.09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那須塩原市水道事業会計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7.37</c:v>
                </c:pt>
                <c:pt idx="2">
                  <c:v>#N/A</c:v>
                </c:pt>
                <c:pt idx="3">
                  <c:v>7.62</c:v>
                </c:pt>
                <c:pt idx="4">
                  <c:v>#N/A</c:v>
                </c:pt>
                <c:pt idx="5">
                  <c:v>6.69</c:v>
                </c:pt>
                <c:pt idx="6">
                  <c:v>#N/A</c:v>
                </c:pt>
                <c:pt idx="7">
                  <c:v>5.2</c:v>
                </c:pt>
                <c:pt idx="8">
                  <c:v>#N/A</c:v>
                </c:pt>
                <c:pt idx="9">
                  <c:v>5.26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8.0500000000000007</c:v>
                </c:pt>
                <c:pt idx="2">
                  <c:v>#N/A</c:v>
                </c:pt>
                <c:pt idx="3">
                  <c:v>8.36</c:v>
                </c:pt>
                <c:pt idx="4">
                  <c:v>#N/A</c:v>
                </c:pt>
                <c:pt idx="5">
                  <c:v>8.94</c:v>
                </c:pt>
                <c:pt idx="6">
                  <c:v>#N/A</c:v>
                </c:pt>
                <c:pt idx="7">
                  <c:v>7.57</c:v>
                </c:pt>
                <c:pt idx="8">
                  <c:v>#N/A</c:v>
                </c:pt>
                <c:pt idx="9">
                  <c:v>7.33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5889152"/>
        <c:axId val="131993984"/>
      </c:barChart>
      <c:catAx>
        <c:axId val="12588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993984"/>
        <c:crosses val="autoZero"/>
        <c:auto val="1"/>
        <c:lblAlgn val="ctr"/>
        <c:lblOffset val="100"/>
        <c:tickLblSkip val="1"/>
        <c:tickMarkSkip val="1"/>
        <c:noMultiLvlLbl val="0"/>
      </c:catAx>
      <c:valAx>
        <c:axId val="13199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8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5185</c:v>
                </c:pt>
                <c:pt idx="5">
                  <c:v>5308</c:v>
                </c:pt>
                <c:pt idx="8">
                  <c:v>5471</c:v>
                </c:pt>
                <c:pt idx="11">
                  <c:v>5448</c:v>
                </c:pt>
                <c:pt idx="14">
                  <c:v>5474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20</c:v>
                </c:pt>
                <c:pt idx="6">
                  <c:v>10</c:v>
                </c:pt>
                <c:pt idx="9">
                  <c:v>12</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69</c:v>
                </c:pt>
                <c:pt idx="6">
                  <c:v>56</c:v>
                </c:pt>
                <c:pt idx="9">
                  <c:v>44</c:v>
                </c:pt>
                <c:pt idx="12">
                  <c:v>121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1689</c:v>
                </c:pt>
                <c:pt idx="3">
                  <c:v>1468</c:v>
                </c:pt>
                <c:pt idx="6">
                  <c:v>1380</c:v>
                </c:pt>
                <c:pt idx="9">
                  <c:v>1307</c:v>
                </c:pt>
                <c:pt idx="12">
                  <c:v>1353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5534</c:v>
                </c:pt>
                <c:pt idx="3">
                  <c:v>5254</c:v>
                </c:pt>
                <c:pt idx="6">
                  <c:v>5170</c:v>
                </c:pt>
                <c:pt idx="9">
                  <c:v>4845</c:v>
                </c:pt>
                <c:pt idx="12">
                  <c:v>4914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164224"/>
        <c:axId val="132170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2134</c:v>
                </c:pt>
                <c:pt idx="2">
                  <c:v>#N/A</c:v>
                </c:pt>
                <c:pt idx="3">
                  <c:v>#N/A</c:v>
                </c:pt>
                <c:pt idx="4">
                  <c:v>1503</c:v>
                </c:pt>
                <c:pt idx="5">
                  <c:v>#N/A</c:v>
                </c:pt>
                <c:pt idx="6">
                  <c:v>#N/A</c:v>
                </c:pt>
                <c:pt idx="7">
                  <c:v>1145</c:v>
                </c:pt>
                <c:pt idx="8">
                  <c:v>#N/A</c:v>
                </c:pt>
                <c:pt idx="9">
                  <c:v>#N/A</c:v>
                </c:pt>
                <c:pt idx="10">
                  <c:v>760</c:v>
                </c:pt>
                <c:pt idx="11">
                  <c:v>#N/A</c:v>
                </c:pt>
                <c:pt idx="12">
                  <c:v>#N/A</c:v>
                </c:pt>
                <c:pt idx="13">
                  <c:v>924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164224"/>
        <c:axId val="132170496"/>
      </c:lineChart>
      <c:catAx>
        <c:axId val="13216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70496"/>
        <c:crosses val="autoZero"/>
        <c:auto val="1"/>
        <c:lblAlgn val="ctr"/>
        <c:lblOffset val="100"/>
        <c:tickLblSkip val="1"/>
        <c:tickMarkSkip val="1"/>
        <c:noMultiLvlLbl val="0"/>
      </c:catAx>
      <c:valAx>
        <c:axId val="13217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6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46665</c:v>
                </c:pt>
                <c:pt idx="5">
                  <c:v>47298</c:v>
                </c:pt>
                <c:pt idx="8">
                  <c:v>48167</c:v>
                </c:pt>
                <c:pt idx="11">
                  <c:v>46983</c:v>
                </c:pt>
                <c:pt idx="14">
                  <c:v>45711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4082</c:v>
                </c:pt>
                <c:pt idx="5">
                  <c:v>3717</c:v>
                </c:pt>
                <c:pt idx="8">
                  <c:v>3563</c:v>
                </c:pt>
                <c:pt idx="11">
                  <c:v>3395</c:v>
                </c:pt>
                <c:pt idx="14">
                  <c:v>3619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10925</c:v>
                </c:pt>
                <c:pt idx="5">
                  <c:v>11623</c:v>
                </c:pt>
                <c:pt idx="8">
                  <c:v>13557</c:v>
                </c:pt>
                <c:pt idx="11">
                  <c:v>14453</c:v>
                </c:pt>
                <c:pt idx="14">
                  <c:v>14951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5152</c:v>
                </c:pt>
                <c:pt idx="3">
                  <c:v>4910</c:v>
                </c:pt>
                <c:pt idx="6">
                  <c:v>4479</c:v>
                </c:pt>
                <c:pt idx="9">
                  <c:v>4083</c:v>
                </c:pt>
                <c:pt idx="12">
                  <c:v>3994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329</c:v>
                </c:pt>
                <c:pt idx="3">
                  <c:v>382</c:v>
                </c:pt>
                <c:pt idx="6">
                  <c:v>721</c:v>
                </c:pt>
                <c:pt idx="9">
                  <c:v>1344</c:v>
                </c:pt>
                <c:pt idx="12">
                  <c:v>1158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15428</c:v>
                </c:pt>
                <c:pt idx="3">
                  <c:v>14958</c:v>
                </c:pt>
                <c:pt idx="6">
                  <c:v>14350</c:v>
                </c:pt>
                <c:pt idx="9">
                  <c:v>13331</c:v>
                </c:pt>
                <c:pt idx="12">
                  <c:v>12549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36037</c:v>
                </c:pt>
                <c:pt idx="3">
                  <c:v>35440</c:v>
                </c:pt>
                <c:pt idx="6">
                  <c:v>35154</c:v>
                </c:pt>
                <c:pt idx="9">
                  <c:v>35301</c:v>
                </c:pt>
                <c:pt idx="12">
                  <c:v>33832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056960"/>
        <c:axId val="13207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056960"/>
        <c:axId val="132071424"/>
      </c:lineChart>
      <c:catAx>
        <c:axId val="1320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071424"/>
        <c:crosses val="autoZero"/>
        <c:auto val="1"/>
        <c:lblAlgn val="ctr"/>
        <c:lblOffset val="100"/>
        <c:tickLblSkip val="1"/>
        <c:tickMarkSkip val="1"/>
        <c:noMultiLvlLbl val="0"/>
      </c:catAx>
      <c:valAx>
        <c:axId val="13207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5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6073216"/>
        <c:axId val="96075136"/>
      </c:scatterChart>
      <c:valAx>
        <c:axId val="96073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075136"/>
        <c:crosses val="autoZero"/>
        <c:crossBetween val="midCat"/>
      </c:valAx>
      <c:valAx>
        <c:axId val="96075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073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9</c:v>
                </c:pt>
                <c:pt idx="2">
                  <c:v>7</c:v>
                </c:pt>
                <c:pt idx="3">
                  <c:v>4.9000000000000004</c:v>
                </c:pt>
                <c:pt idx="4">
                  <c:v>4.0999999999999996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5846400"/>
        <c:axId val="95848320"/>
      </c:scatterChart>
      <c:valAx>
        <c:axId val="95846400"/>
        <c:scaling>
          <c:orientation val="minMax"/>
          <c:max val="8.799999999999998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848320"/>
        <c:crosses val="autoZero"/>
        <c:crossBetween val="midCat"/>
      </c:valAx>
      <c:valAx>
        <c:axId val="95848320"/>
        <c:scaling>
          <c:orientation val="minMax"/>
          <c:max val="5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846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単年度実質公債費比率は前年度の</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これは緊急防災・減災事業債等に係る元利償還金が増加したこと、那須地区消防組合の庁舎建設債に係る償還金の増により準元利償還金が増加したことが大きな理由である。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今後は、市債の償還期間の平準化及び市債発行額の総量管理に取り組み、更なる計画的な財政運営に努める。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前年度と比べて将来負担額は減少し、平成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年度決算より将来負担比率は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将来負担額の減については、地方債現在高の減少が最も大きな要因である。平成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年度は防災・安全交付金事業や地域再生基盤強化交付金事業の大規模な建設事業に係る地方債の発行があったが、発行額（約</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億円）を元金償還金（約</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億円）よりも抑えることができたため約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億円程度地方債残高が減少している。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また、新庁舎整備基金への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億円、公共施設等有効活用基金への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億円の積立などにより充当可能基金が約</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億円となり、平成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年度から継続して将来負担額を充当可能財源等が上回る状態が続いている。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県平均を上回り、類似団体内平均値と比べて</a:t>
          </a:r>
          <a:r>
            <a:rPr kumimoji="1" lang="en-US" altLang="ja-JP" sz="1300">
              <a:latin typeface="ＭＳ Ｐゴシック"/>
            </a:rPr>
            <a:t>0.2</a:t>
          </a:r>
          <a:r>
            <a:rPr kumimoji="1" lang="ja-JP" altLang="en-US" sz="1300">
              <a:latin typeface="ＭＳ Ｐゴシック"/>
            </a:rPr>
            <a:t>ポイント上回るなど財政力指数は比較的高い状況にある。これは、大規模工場があることから、市町村民税法人税割及び償却資産に係る固定資産税が類似団体内平均と比べ多額であり、市税収入などの自主財源が比較的充実していることが主な理由である。平成</a:t>
          </a:r>
          <a:r>
            <a:rPr kumimoji="1" lang="en-US" altLang="ja-JP" sz="1300">
              <a:latin typeface="ＭＳ Ｐゴシック"/>
            </a:rPr>
            <a:t>28</a:t>
          </a:r>
          <a:r>
            <a:rPr kumimoji="1" lang="ja-JP" altLang="en-US" sz="1300">
              <a:latin typeface="ＭＳ Ｐゴシック"/>
            </a:rPr>
            <a:t>年度は法人市民税が減少</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したが、償却資産（再生可能エネルギー）に係る固定資産税が増加</a:t>
          </a:r>
          <a:r>
            <a:rPr kumimoji="1" lang="en-US" altLang="ja-JP" sz="1300">
              <a:latin typeface="ＭＳ Ｐゴシック"/>
            </a:rPr>
            <a:t>(+3.3</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したことにより、例年並みの水準となった。今後も更なる税の徴収強化に取り組み、財政基盤の強化に努める。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110672</xdr:rowOff>
    </xdr:to>
    <xdr:cxnSp macro="">
      <xdr:nvCxnSpPr>
        <xdr:cNvPr id="70" name="直線コネクタ 69"/>
        <xdr:cNvCxnSpPr/>
      </xdr:nvCxnSpPr>
      <xdr:spPr>
        <a:xfrm>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33762</xdr:rowOff>
    </xdr:from>
    <xdr:ext cx="762000" cy="259045"/>
    <xdr:sp macro="" textlink="">
      <xdr:nvSpPr>
        <xdr:cNvPr id="71"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3" name="直線コネクタ 72"/>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127907</xdr:rowOff>
    </xdr:to>
    <xdr:cxnSp macro="">
      <xdr:nvCxnSpPr>
        <xdr:cNvPr id="76" name="直線コネクタ 75"/>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145143</xdr:rowOff>
    </xdr:to>
    <xdr:cxnSp macro="">
      <xdr:nvCxnSpPr>
        <xdr:cNvPr id="79" name="直線コネクタ 78"/>
        <xdr:cNvCxnSpPr/>
      </xdr:nvCxnSpPr>
      <xdr:spPr>
        <a:xfrm flipV="1">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90"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7" name="円/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8" name="テキスト ボックス 97"/>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県平均及び類似団体内平均値と比べ</a:t>
          </a:r>
          <a:r>
            <a:rPr kumimoji="1" lang="en-US" altLang="ja-JP" sz="1300">
              <a:latin typeface="ＭＳ Ｐゴシック"/>
            </a:rPr>
            <a:t>5</a:t>
          </a:r>
          <a:r>
            <a:rPr kumimoji="1" lang="ja-JP" altLang="en-US" sz="1300">
              <a:latin typeface="ＭＳ Ｐゴシック"/>
            </a:rPr>
            <a:t>ポイント以上上回っており、財政構造の硬直化の度合いが高い状況にある。</a:t>
          </a:r>
          <a:endParaRPr kumimoji="1" lang="en-US" altLang="ja-JP" sz="1300">
            <a:latin typeface="ＭＳ Ｐゴシック"/>
          </a:endParaRPr>
        </a:p>
        <a:p>
          <a:r>
            <a:rPr kumimoji="1" lang="ja-JP" altLang="en-US" sz="1300">
              <a:latin typeface="ＭＳ Ｐゴシック"/>
            </a:rPr>
            <a:t>これは、公債費及び一部事務組合負担金などの補助費等が多いことが主な理由である。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年度、障害者福祉サービス費の増加（</a:t>
          </a:r>
          <a:r>
            <a:rPr kumimoji="1" lang="en-US" altLang="ja-JP" sz="1300">
              <a:latin typeface="ＭＳ Ｐゴシック"/>
            </a:rPr>
            <a:t>+1.2</a:t>
          </a:r>
          <a:r>
            <a:rPr kumimoji="1" lang="ja-JP" altLang="en-US" sz="1300">
              <a:latin typeface="ＭＳ Ｐゴシック"/>
            </a:rPr>
            <a:t>億）、人事院勧告に伴う給与改定による増加（</a:t>
          </a:r>
          <a:r>
            <a:rPr kumimoji="1" lang="en-US" altLang="ja-JP" sz="1300">
              <a:latin typeface="ＭＳ Ｐゴシック"/>
            </a:rPr>
            <a:t>+0.5</a:t>
          </a:r>
          <a:r>
            <a:rPr kumimoji="1" lang="ja-JP" altLang="en-US" sz="1300">
              <a:latin typeface="ＭＳ Ｐゴシック"/>
            </a:rPr>
            <a:t>億円）、小中学校耐震改修事業に係る市債の償還開始に伴う公債費の増加（</a:t>
          </a:r>
          <a:r>
            <a:rPr kumimoji="1" lang="en-US" altLang="ja-JP" sz="1300">
              <a:latin typeface="ＭＳ Ｐゴシック"/>
            </a:rPr>
            <a:t>+0.7</a:t>
          </a:r>
          <a:r>
            <a:rPr kumimoji="1" lang="ja-JP" altLang="en-US" sz="1300">
              <a:latin typeface="ＭＳ Ｐゴシック"/>
            </a:rPr>
            <a:t>億）などにより、比率が高くなったものである。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150622</xdr:rowOff>
    </xdr:from>
    <xdr:to>
      <xdr:col>7</xdr:col>
      <xdr:colOff>152400</xdr:colOff>
      <xdr:row>63</xdr:row>
      <xdr:rowOff>75692</xdr:rowOff>
    </xdr:to>
    <xdr:cxnSp macro="">
      <xdr:nvCxnSpPr>
        <xdr:cNvPr id="131" name="直線コネクタ 130"/>
        <xdr:cNvCxnSpPr/>
      </xdr:nvCxnSpPr>
      <xdr:spPr>
        <a:xfrm>
          <a:off x="4114800" y="1078052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2"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150622</xdr:rowOff>
    </xdr:from>
    <xdr:to>
      <xdr:col>6</xdr:col>
      <xdr:colOff>0</xdr:colOff>
      <xdr:row>63</xdr:row>
      <xdr:rowOff>32258</xdr:rowOff>
    </xdr:to>
    <xdr:cxnSp macro="">
      <xdr:nvCxnSpPr>
        <xdr:cNvPr id="134" name="直線コネクタ 133"/>
        <xdr:cNvCxnSpPr/>
      </xdr:nvCxnSpPr>
      <xdr:spPr>
        <a:xfrm flipV="1">
          <a:off x="3225800" y="107805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36" name="テキスト ボックス 135"/>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63</xdr:row>
      <xdr:rowOff>32258</xdr:rowOff>
    </xdr:to>
    <xdr:cxnSp macro="">
      <xdr:nvCxnSpPr>
        <xdr:cNvPr id="137" name="直線コネクタ 136"/>
        <xdr:cNvCxnSpPr/>
      </xdr:nvCxnSpPr>
      <xdr:spPr>
        <a:xfrm>
          <a:off x="2336800" y="1069365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9" name="テキスト ボックス 138"/>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62</xdr:row>
      <xdr:rowOff>63754</xdr:rowOff>
    </xdr:to>
    <xdr:cxnSp macro="">
      <xdr:nvCxnSpPr>
        <xdr:cNvPr id="140" name="直線コネクタ 139"/>
        <xdr:cNvCxnSpPr/>
      </xdr:nvCxnSpPr>
      <xdr:spPr>
        <a:xfrm>
          <a:off x="1447800" y="106116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4" name="テキスト ボックス 143"/>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50" name="円/楕円 149"/>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168419</xdr:rowOff>
    </xdr:from>
    <xdr:ext cx="762000" cy="259045"/>
    <xdr:sp macro="" textlink="">
      <xdr:nvSpPr>
        <xdr:cNvPr id="151" name="財政構造の弾力性該当値テキスト"/>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52" name="円/楕円 151"/>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53" name="テキスト ボックス 152"/>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152908</xdr:rowOff>
    </xdr:from>
    <xdr:to>
      <xdr:col>4</xdr:col>
      <xdr:colOff>533400</xdr:colOff>
      <xdr:row>63</xdr:row>
      <xdr:rowOff>83058</xdr:rowOff>
    </xdr:to>
    <xdr:sp macro="" textlink="">
      <xdr:nvSpPr>
        <xdr:cNvPr id="154" name="円/楕円 153"/>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67835</xdr:rowOff>
    </xdr:from>
    <xdr:ext cx="762000" cy="259045"/>
    <xdr:sp macro="" textlink="">
      <xdr:nvSpPr>
        <xdr:cNvPr id="155" name="テキスト ボックス 154"/>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6" name="円/楕円 155"/>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99331</xdr:rowOff>
    </xdr:from>
    <xdr:ext cx="762000" cy="259045"/>
    <xdr:sp macro="" textlink="">
      <xdr:nvSpPr>
        <xdr:cNvPr id="157" name="テキスト ボックス 156"/>
        <xdr:cNvSpPr txBox="1"/>
      </xdr:nvSpPr>
      <xdr:spPr>
        <a:xfrm>
          <a:off x="1955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58" name="円/楕円 157"/>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17289</xdr:rowOff>
    </xdr:from>
    <xdr:ext cx="762000" cy="259045"/>
    <xdr:sp macro="" textlink="">
      <xdr:nvSpPr>
        <xdr:cNvPr id="159" name="テキスト ボックス 158"/>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県平均及び</a:t>
          </a:r>
          <a:r>
            <a:rPr kumimoji="1" lang="ja-JP" altLang="ja-JP" sz="1300">
              <a:solidFill>
                <a:schemeClr val="dk1"/>
              </a:solidFill>
              <a:effectLst/>
              <a:latin typeface="+mn-lt"/>
              <a:ea typeface="+mn-ea"/>
              <a:cs typeface="+mn-cs"/>
            </a:rPr>
            <a:t>類似団体内平均値</a:t>
          </a:r>
          <a:r>
            <a:rPr kumimoji="1" lang="ja-JP" altLang="en-US" sz="1300">
              <a:solidFill>
                <a:schemeClr val="dk1"/>
              </a:solidFill>
              <a:effectLst/>
              <a:latin typeface="+mn-lt"/>
              <a:ea typeface="+mn-ea"/>
              <a:cs typeface="+mn-cs"/>
            </a:rPr>
            <a:t>と</a:t>
          </a:r>
          <a:r>
            <a:rPr kumimoji="1" lang="ja-JP" altLang="en-US" sz="1300">
              <a:latin typeface="ＭＳ Ｐゴシック"/>
            </a:rPr>
            <a:t>概ね同程度である。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a:t>
          </a:r>
          <a:r>
            <a:rPr kumimoji="1" lang="ja-JP" altLang="ja-JP" sz="1300">
              <a:solidFill>
                <a:schemeClr val="dk1"/>
              </a:solidFill>
              <a:effectLst/>
              <a:latin typeface="+mn-lt"/>
              <a:ea typeface="+mn-ea"/>
              <a:cs typeface="+mn-cs"/>
            </a:rPr>
            <a:t>住宅除染業務</a:t>
          </a:r>
          <a:r>
            <a:rPr kumimoji="1" lang="ja-JP" altLang="en-US" sz="1300">
              <a:solidFill>
                <a:schemeClr val="dk1"/>
              </a:solidFill>
              <a:effectLst/>
              <a:latin typeface="+mn-lt"/>
              <a:ea typeface="+mn-ea"/>
              <a:cs typeface="+mn-cs"/>
            </a:rPr>
            <a:t>などの</a:t>
          </a:r>
          <a:r>
            <a:rPr kumimoji="1" lang="ja-JP" altLang="en-US" sz="1300">
              <a:latin typeface="ＭＳ Ｐゴシック"/>
            </a:rPr>
            <a:t>放射能対策関連経費が増加したことで、他団体平均を上回る決算額となったが、放射能対策関連事業の縮小により平成</a:t>
          </a:r>
          <a:r>
            <a:rPr kumimoji="1" lang="en-US" altLang="ja-JP" sz="1300">
              <a:latin typeface="ＭＳ Ｐゴシック"/>
            </a:rPr>
            <a:t>27</a:t>
          </a:r>
          <a:r>
            <a:rPr kumimoji="1" lang="ja-JP" altLang="en-US" sz="1300">
              <a:latin typeface="ＭＳ Ｐゴシック"/>
            </a:rPr>
            <a:t>年度から県平均と概ね同程度の決算額となった。</a:t>
          </a:r>
          <a:endParaRPr kumimoji="1" lang="en-US" altLang="ja-JP" sz="1300">
            <a:latin typeface="ＭＳ Ｐゴシック"/>
          </a:endParaRPr>
        </a:p>
        <a:p>
          <a:r>
            <a:rPr kumimoji="1" lang="ja-JP" altLang="en-US" sz="1300">
              <a:latin typeface="ＭＳ Ｐゴシック"/>
            </a:rPr>
            <a:t>なお、物件費に影響する要因として、所有施設が多く、管理費が多額であることが挙げられる。</a:t>
          </a:r>
          <a:endParaRPr kumimoji="1" lang="en-US" altLang="ja-JP" sz="1300">
            <a:latin typeface="ＭＳ Ｐゴシック"/>
          </a:endParaRPr>
        </a:p>
        <a:p>
          <a:r>
            <a:rPr kumimoji="1" lang="ja-JP" altLang="en-US" sz="1300">
              <a:latin typeface="ＭＳ Ｐゴシック"/>
            </a:rPr>
            <a:t>今後、公共施設等総合管理計画に基づき施設の統廃合を行うことで物件費の逓減に努める。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129262</xdr:rowOff>
    </xdr:from>
    <xdr:to>
      <xdr:col>7</xdr:col>
      <xdr:colOff>152400</xdr:colOff>
      <xdr:row>84</xdr:row>
      <xdr:rowOff>136823</xdr:rowOff>
    </xdr:to>
    <xdr:cxnSp macro="">
      <xdr:nvCxnSpPr>
        <xdr:cNvPr id="194" name="直線コネクタ 193"/>
        <xdr:cNvCxnSpPr/>
      </xdr:nvCxnSpPr>
      <xdr:spPr>
        <a:xfrm>
          <a:off x="4114800" y="14531062"/>
          <a:ext cx="8382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129262</xdr:rowOff>
    </xdr:from>
    <xdr:to>
      <xdr:col>6</xdr:col>
      <xdr:colOff>0</xdr:colOff>
      <xdr:row>86</xdr:row>
      <xdr:rowOff>78918</xdr:rowOff>
    </xdr:to>
    <xdr:cxnSp macro="">
      <xdr:nvCxnSpPr>
        <xdr:cNvPr id="197" name="直線コネクタ 196"/>
        <xdr:cNvCxnSpPr/>
      </xdr:nvCxnSpPr>
      <xdr:spPr>
        <a:xfrm flipV="1">
          <a:off x="3225800" y="14531062"/>
          <a:ext cx="889000" cy="29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148051</xdr:rowOff>
    </xdr:from>
    <xdr:ext cx="736600" cy="259045"/>
    <xdr:sp macro="" textlink="">
      <xdr:nvSpPr>
        <xdr:cNvPr id="199" name="テキスト ボックス 198"/>
        <xdr:cNvSpPr txBox="1"/>
      </xdr:nvSpPr>
      <xdr:spPr>
        <a:xfrm>
          <a:off x="3733800" y="142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78918</xdr:rowOff>
    </xdr:from>
    <xdr:to>
      <xdr:col>4</xdr:col>
      <xdr:colOff>482600</xdr:colOff>
      <xdr:row>86</xdr:row>
      <xdr:rowOff>140670</xdr:rowOff>
    </xdr:to>
    <xdr:cxnSp macro="">
      <xdr:nvCxnSpPr>
        <xdr:cNvPr id="200" name="直線コネクタ 199"/>
        <xdr:cNvCxnSpPr/>
      </xdr:nvCxnSpPr>
      <xdr:spPr>
        <a:xfrm flipV="1">
          <a:off x="2336800" y="14823618"/>
          <a:ext cx="889000" cy="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2" name="テキスト ボックス 201"/>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148592</xdr:rowOff>
    </xdr:from>
    <xdr:to>
      <xdr:col>3</xdr:col>
      <xdr:colOff>279400</xdr:colOff>
      <xdr:row>86</xdr:row>
      <xdr:rowOff>140670</xdr:rowOff>
    </xdr:to>
    <xdr:cxnSp macro="">
      <xdr:nvCxnSpPr>
        <xdr:cNvPr id="203" name="直線コネクタ 202"/>
        <xdr:cNvCxnSpPr/>
      </xdr:nvCxnSpPr>
      <xdr:spPr>
        <a:xfrm>
          <a:off x="1447800" y="14378942"/>
          <a:ext cx="889000" cy="50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5" name="テキスト ボックス 204"/>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7" name="テキスト ボックス 206"/>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86023</xdr:rowOff>
    </xdr:from>
    <xdr:to>
      <xdr:col>7</xdr:col>
      <xdr:colOff>203200</xdr:colOff>
      <xdr:row>85</xdr:row>
      <xdr:rowOff>16173</xdr:rowOff>
    </xdr:to>
    <xdr:sp macro="" textlink="">
      <xdr:nvSpPr>
        <xdr:cNvPr id="213" name="円/楕円 212"/>
        <xdr:cNvSpPr/>
      </xdr:nvSpPr>
      <xdr:spPr>
        <a:xfrm>
          <a:off x="4902200" y="144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102550</xdr:rowOff>
    </xdr:from>
    <xdr:ext cx="762000" cy="259045"/>
    <xdr:sp macro="" textlink="">
      <xdr:nvSpPr>
        <xdr:cNvPr id="214" name="人件費・物件費等の状況該当値テキスト"/>
        <xdr:cNvSpPr txBox="1"/>
      </xdr:nvSpPr>
      <xdr:spPr>
        <a:xfrm>
          <a:off x="5041900" y="1433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116,699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78462</xdr:rowOff>
    </xdr:from>
    <xdr:to>
      <xdr:col>6</xdr:col>
      <xdr:colOff>50800</xdr:colOff>
      <xdr:row>85</xdr:row>
      <xdr:rowOff>8612</xdr:rowOff>
    </xdr:to>
    <xdr:sp macro="" textlink="">
      <xdr:nvSpPr>
        <xdr:cNvPr id="215" name="円/楕円 214"/>
        <xdr:cNvSpPr/>
      </xdr:nvSpPr>
      <xdr:spPr>
        <a:xfrm>
          <a:off x="4064000" y="14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164839</xdr:rowOff>
    </xdr:from>
    <xdr:ext cx="736600" cy="259045"/>
    <xdr:sp macro="" textlink="">
      <xdr:nvSpPr>
        <xdr:cNvPr id="216" name="テキスト ボックス 215"/>
        <xdr:cNvSpPr txBox="1"/>
      </xdr:nvSpPr>
      <xdr:spPr>
        <a:xfrm>
          <a:off x="3733800" y="14566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116,323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28118</xdr:rowOff>
    </xdr:from>
    <xdr:to>
      <xdr:col>4</xdr:col>
      <xdr:colOff>533400</xdr:colOff>
      <xdr:row>86</xdr:row>
      <xdr:rowOff>129718</xdr:rowOff>
    </xdr:to>
    <xdr:sp macro="" textlink="">
      <xdr:nvSpPr>
        <xdr:cNvPr id="217" name="円/楕円 216"/>
        <xdr:cNvSpPr/>
      </xdr:nvSpPr>
      <xdr:spPr>
        <a:xfrm>
          <a:off x="3175000" y="147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114495</xdr:rowOff>
    </xdr:from>
    <xdr:ext cx="762000" cy="259045"/>
    <xdr:sp macro="" textlink="">
      <xdr:nvSpPr>
        <xdr:cNvPr id="218" name="テキスト ボックス 217"/>
        <xdr:cNvSpPr txBox="1"/>
      </xdr:nvSpPr>
      <xdr:spPr>
        <a:xfrm>
          <a:off x="2844800" y="1485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130,872</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89870</xdr:rowOff>
    </xdr:from>
    <xdr:to>
      <xdr:col>3</xdr:col>
      <xdr:colOff>330200</xdr:colOff>
      <xdr:row>87</xdr:row>
      <xdr:rowOff>20020</xdr:rowOff>
    </xdr:to>
    <xdr:sp macro="" textlink="">
      <xdr:nvSpPr>
        <xdr:cNvPr id="219" name="円/楕円 218"/>
        <xdr:cNvSpPr/>
      </xdr:nvSpPr>
      <xdr:spPr>
        <a:xfrm>
          <a:off x="2286000" y="148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4797</xdr:rowOff>
    </xdr:from>
    <xdr:ext cx="762000" cy="259045"/>
    <xdr:sp macro="" textlink="">
      <xdr:nvSpPr>
        <xdr:cNvPr id="220" name="テキスト ボックス 219"/>
        <xdr:cNvSpPr txBox="1"/>
      </xdr:nvSpPr>
      <xdr:spPr>
        <a:xfrm>
          <a:off x="1955800" y="149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133,943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97792</xdr:rowOff>
    </xdr:from>
    <xdr:to>
      <xdr:col>2</xdr:col>
      <xdr:colOff>127000</xdr:colOff>
      <xdr:row>84</xdr:row>
      <xdr:rowOff>27942</xdr:rowOff>
    </xdr:to>
    <xdr:sp macro="" textlink="">
      <xdr:nvSpPr>
        <xdr:cNvPr id="221" name="円/楕円 220"/>
        <xdr:cNvSpPr/>
      </xdr:nvSpPr>
      <xdr:spPr>
        <a:xfrm>
          <a:off x="1397000" y="143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12719</xdr:rowOff>
    </xdr:from>
    <xdr:ext cx="762000" cy="259045"/>
    <xdr:sp macro="" textlink="">
      <xdr:nvSpPr>
        <xdr:cNvPr id="222" name="テキスト ボックス 221"/>
        <xdr:cNvSpPr txBox="1"/>
      </xdr:nvSpPr>
      <xdr:spPr>
        <a:xfrm>
          <a:off x="1066800" y="1441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a:t>
          </a:r>
          <a:r>
            <a:rPr kumimoji="1" lang="en-US" altLang="ja-JP" sz="1300">
              <a:latin typeface="ＭＳ Ｐゴシック"/>
            </a:rPr>
            <a:t>1.4</a:t>
          </a:r>
          <a:r>
            <a:rPr kumimoji="1" lang="ja-JP" altLang="en-US" sz="1300">
              <a:latin typeface="ＭＳ Ｐゴシック"/>
            </a:rPr>
            <a:t>ポイント、全国市平均を</a:t>
          </a:r>
          <a:r>
            <a:rPr kumimoji="1" lang="en-US" altLang="ja-JP" sz="1300">
              <a:latin typeface="ＭＳ Ｐゴシック"/>
            </a:rPr>
            <a:t>0.5</a:t>
          </a:r>
          <a:r>
            <a:rPr kumimoji="1" lang="ja-JP" altLang="en-US" sz="1300">
              <a:latin typeface="ＭＳ Ｐゴシック"/>
            </a:rPr>
            <a:t>ポイント上回っている。</a:t>
          </a: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年度は、前年度と比較して</a:t>
          </a:r>
          <a:r>
            <a:rPr kumimoji="1" lang="en-US" altLang="ja-JP" sz="1300">
              <a:latin typeface="ＭＳ Ｐゴシック"/>
            </a:rPr>
            <a:t>0.2</a:t>
          </a:r>
          <a:r>
            <a:rPr kumimoji="1" lang="ja-JP" altLang="en-US" sz="1300">
              <a:latin typeface="ＭＳ Ｐゴシック"/>
            </a:rPr>
            <a:t>ポイント上回っているが、経験年数階層内における職員分布が変わったことが主な変動要因である。</a:t>
          </a:r>
          <a:endParaRPr kumimoji="1" lang="en-US" altLang="ja-JP" sz="1300">
            <a:latin typeface="ＭＳ Ｐゴシック"/>
          </a:endParaRPr>
        </a:p>
        <a:p>
          <a:endParaRPr kumimoji="1" lang="en-US" altLang="ja-JP" sz="1300">
            <a:latin typeface="ＭＳ Ｐゴシック"/>
          </a:endParaRPr>
        </a:p>
        <a:p>
          <a:endParaRPr kumimoji="1" lang="ja-JP" altLang="en-US" sz="1300" i="1">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84</xdr:row>
      <xdr:rowOff>99786</xdr:rowOff>
    </xdr:to>
    <xdr:cxnSp macro="">
      <xdr:nvCxnSpPr>
        <xdr:cNvPr id="258" name="直線コネクタ 257"/>
        <xdr:cNvCxnSpPr/>
      </xdr:nvCxnSpPr>
      <xdr:spPr>
        <a:xfrm>
          <a:off x="16179800" y="1447860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76095</xdr:rowOff>
    </xdr:from>
    <xdr:ext cx="762000" cy="259045"/>
    <xdr:sp macro="" textlink="">
      <xdr:nvSpPr>
        <xdr:cNvPr id="259" name="給与水準   （国との比較）平均値テキスト"/>
        <xdr:cNvSpPr txBox="1"/>
      </xdr:nvSpPr>
      <xdr:spPr>
        <a:xfrm>
          <a:off x="17106900" y="14134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76805</xdr:rowOff>
    </xdr:to>
    <xdr:cxnSp macro="">
      <xdr:nvCxnSpPr>
        <xdr:cNvPr id="261" name="直線コネクタ 260"/>
        <xdr:cNvCxnSpPr/>
      </xdr:nvCxnSpPr>
      <xdr:spPr>
        <a:xfrm>
          <a:off x="15290800" y="144441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63" name="テキスト ボックス 262"/>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145748</xdr:rowOff>
    </xdr:to>
    <xdr:cxnSp macro="">
      <xdr:nvCxnSpPr>
        <xdr:cNvPr id="264" name="直線コネクタ 263"/>
        <xdr:cNvCxnSpPr/>
      </xdr:nvCxnSpPr>
      <xdr:spPr>
        <a:xfrm flipV="1">
          <a:off x="14401800" y="144441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6" name="テキスト ボックス 265"/>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90</xdr:row>
      <xdr:rowOff>70757</xdr:rowOff>
    </xdr:to>
    <xdr:cxnSp macro="">
      <xdr:nvCxnSpPr>
        <xdr:cNvPr id="267" name="直線コネクタ 266"/>
        <xdr:cNvCxnSpPr/>
      </xdr:nvCxnSpPr>
      <xdr:spPr>
        <a:xfrm flipV="1">
          <a:off x="13512800" y="14547548"/>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80329</xdr:rowOff>
    </xdr:from>
    <xdr:ext cx="762000" cy="259045"/>
    <xdr:sp macro="" textlink="">
      <xdr:nvSpPr>
        <xdr:cNvPr id="269" name="テキスト ボックス 268"/>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71" name="テキスト ボックス 270"/>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78"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9" name="円/楕円 278"/>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112382</xdr:rowOff>
    </xdr:from>
    <xdr:ext cx="736600" cy="259045"/>
    <xdr:sp macro="" textlink="">
      <xdr:nvSpPr>
        <xdr:cNvPr id="280" name="テキスト ボックス 279"/>
        <xdr:cNvSpPr txBox="1"/>
      </xdr:nvSpPr>
      <xdr:spPr>
        <a:xfrm>
          <a:off x="15798800" y="1451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1" name="円/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82" name="テキスト ボックス 28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94948</xdr:rowOff>
    </xdr:from>
    <xdr:to>
      <xdr:col>21</xdr:col>
      <xdr:colOff>50800</xdr:colOff>
      <xdr:row>85</xdr:row>
      <xdr:rowOff>25098</xdr:rowOff>
    </xdr:to>
    <xdr:sp macro="" textlink="">
      <xdr:nvSpPr>
        <xdr:cNvPr id="283" name="円/楕円 282"/>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84" name="テキスト ボックス 283"/>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85" name="円/楕円 284"/>
        <xdr:cNvSpPr/>
      </xdr:nvSpPr>
      <xdr:spPr>
        <a:xfrm>
          <a:off x="13462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86" name="テキスト ボックス 285"/>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0.57</a:t>
          </a:r>
          <a:r>
            <a:rPr kumimoji="1" lang="ja-JP" altLang="en-US" sz="1300">
              <a:latin typeface="ＭＳ Ｐゴシック"/>
            </a:rPr>
            <a:t>ポイント、類似団体内平均値を</a:t>
          </a:r>
          <a:r>
            <a:rPr kumimoji="1" lang="en-US" altLang="ja-JP" sz="1300">
              <a:latin typeface="ＭＳ Ｐゴシック"/>
            </a:rPr>
            <a:t>0.88</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し尿処理や消防業務などを一部事務組合で行っていること、保育園の民営化などにより、類似団体より職員数が少ないことが主な理由となっている。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i="0">
              <a:solidFill>
                <a:schemeClr val="dk1"/>
              </a:solidFill>
              <a:effectLst/>
              <a:latin typeface="+mn-lt"/>
              <a:ea typeface="+mn-ea"/>
              <a:cs typeface="+mn-cs"/>
            </a:rPr>
            <a:t>なお、平成</a:t>
          </a:r>
          <a:r>
            <a:rPr kumimoji="1" lang="en-US" altLang="ja-JP" sz="1300" i="0">
              <a:solidFill>
                <a:schemeClr val="dk1"/>
              </a:solidFill>
              <a:effectLst/>
              <a:latin typeface="+mn-lt"/>
              <a:ea typeface="+mn-ea"/>
              <a:cs typeface="+mn-cs"/>
            </a:rPr>
            <a:t>29</a:t>
          </a:r>
          <a:r>
            <a:rPr kumimoji="1" lang="ja-JP" altLang="ja-JP" sz="1300" i="0">
              <a:solidFill>
                <a:schemeClr val="dk1"/>
              </a:solidFill>
              <a:effectLst/>
              <a:latin typeface="+mn-lt"/>
              <a:ea typeface="+mn-ea"/>
              <a:cs typeface="+mn-cs"/>
            </a:rPr>
            <a:t>年</a:t>
          </a:r>
          <a:r>
            <a:rPr kumimoji="1" lang="en-US" altLang="ja-JP" sz="1300" i="0">
              <a:solidFill>
                <a:schemeClr val="dk1"/>
              </a:solidFill>
              <a:effectLst/>
              <a:latin typeface="+mn-lt"/>
              <a:ea typeface="+mn-ea"/>
              <a:cs typeface="+mn-cs"/>
            </a:rPr>
            <a:t>3</a:t>
          </a:r>
          <a:r>
            <a:rPr kumimoji="1" lang="ja-JP" altLang="ja-JP" sz="1300" i="0">
              <a:solidFill>
                <a:schemeClr val="dk1"/>
              </a:solidFill>
              <a:effectLst/>
              <a:latin typeface="+mn-lt"/>
              <a:ea typeface="+mn-ea"/>
              <a:cs typeface="+mn-cs"/>
            </a:rPr>
            <a:t>月に</a:t>
          </a:r>
          <a:r>
            <a:rPr kumimoji="1" lang="ja-JP" altLang="en-US" sz="1300" i="0">
              <a:solidFill>
                <a:schemeClr val="dk1"/>
              </a:solidFill>
              <a:effectLst/>
              <a:latin typeface="+mn-lt"/>
              <a:ea typeface="+mn-ea"/>
              <a:cs typeface="+mn-cs"/>
            </a:rPr>
            <a:t>策定した</a:t>
          </a:r>
          <a:r>
            <a:rPr kumimoji="1" lang="ja-JP" altLang="ja-JP" sz="1300" i="0">
              <a:solidFill>
                <a:schemeClr val="dk1"/>
              </a:solidFill>
              <a:effectLst/>
              <a:latin typeface="+mn-lt"/>
              <a:ea typeface="+mn-ea"/>
              <a:cs typeface="+mn-cs"/>
            </a:rPr>
            <a:t>第</a:t>
          </a:r>
          <a:r>
            <a:rPr kumimoji="1" lang="en-US" altLang="ja-JP" sz="1300" i="0">
              <a:solidFill>
                <a:schemeClr val="dk1"/>
              </a:solidFill>
              <a:effectLst/>
              <a:latin typeface="+mn-lt"/>
              <a:ea typeface="+mn-ea"/>
              <a:cs typeface="+mn-cs"/>
            </a:rPr>
            <a:t>3</a:t>
          </a:r>
          <a:r>
            <a:rPr kumimoji="1" lang="ja-JP" altLang="ja-JP" sz="1300" i="0">
              <a:solidFill>
                <a:schemeClr val="dk1"/>
              </a:solidFill>
              <a:effectLst/>
              <a:latin typeface="+mn-lt"/>
              <a:ea typeface="+mn-ea"/>
              <a:cs typeface="+mn-cs"/>
            </a:rPr>
            <a:t>次定員適正化計画（</a:t>
          </a:r>
          <a:r>
            <a:rPr kumimoji="1" lang="en-US" altLang="ja-JP" sz="1300" i="0">
              <a:solidFill>
                <a:schemeClr val="dk1"/>
              </a:solidFill>
              <a:effectLst/>
              <a:latin typeface="+mn-lt"/>
              <a:ea typeface="+mn-ea"/>
              <a:cs typeface="+mn-cs"/>
            </a:rPr>
            <a:t>H29</a:t>
          </a:r>
          <a:r>
            <a:rPr kumimoji="1" lang="ja-JP" altLang="ja-JP" sz="1300" i="0">
              <a:solidFill>
                <a:schemeClr val="dk1"/>
              </a:solidFill>
              <a:effectLst/>
              <a:latin typeface="+mn-lt"/>
              <a:ea typeface="+mn-ea"/>
              <a:cs typeface="+mn-cs"/>
            </a:rPr>
            <a:t>年度～</a:t>
          </a:r>
          <a:r>
            <a:rPr kumimoji="1" lang="en-US" altLang="ja-JP" sz="1300" i="0">
              <a:solidFill>
                <a:schemeClr val="dk1"/>
              </a:solidFill>
              <a:effectLst/>
              <a:latin typeface="+mn-lt"/>
              <a:ea typeface="+mn-ea"/>
              <a:cs typeface="+mn-cs"/>
            </a:rPr>
            <a:t>H33</a:t>
          </a:r>
          <a:r>
            <a:rPr kumimoji="1" lang="ja-JP" altLang="ja-JP" sz="1300" i="0">
              <a:solidFill>
                <a:schemeClr val="dk1"/>
              </a:solidFill>
              <a:effectLst/>
              <a:latin typeface="+mn-lt"/>
              <a:ea typeface="+mn-ea"/>
              <a:cs typeface="+mn-cs"/>
            </a:rPr>
            <a:t>年度）</a:t>
          </a:r>
          <a:r>
            <a:rPr kumimoji="1" lang="ja-JP" altLang="en-US" sz="1300" i="0">
              <a:solidFill>
                <a:schemeClr val="dk1"/>
              </a:solidFill>
              <a:effectLst/>
              <a:latin typeface="+mn-lt"/>
              <a:ea typeface="+mn-ea"/>
              <a:cs typeface="+mn-cs"/>
            </a:rPr>
            <a:t>に基づき</a:t>
          </a:r>
          <a:r>
            <a:rPr kumimoji="1" lang="ja-JP" altLang="ja-JP" sz="1300" i="0">
              <a:solidFill>
                <a:schemeClr val="dk1"/>
              </a:solidFill>
              <a:effectLst/>
              <a:latin typeface="+mn-lt"/>
              <a:ea typeface="+mn-ea"/>
              <a:cs typeface="+mn-cs"/>
            </a:rPr>
            <a:t>、</a:t>
          </a:r>
          <a:r>
            <a:rPr kumimoji="1" lang="ja-JP" altLang="en-US" sz="1300" i="0">
              <a:solidFill>
                <a:schemeClr val="dk1"/>
              </a:solidFill>
              <a:effectLst/>
              <a:latin typeface="+mn-lt"/>
              <a:ea typeface="+mn-ea"/>
              <a:cs typeface="+mn-cs"/>
            </a:rPr>
            <a:t>更なる効率的かつ効果的な行財政運営を図るため、適正な定員管理に取り組む。</a:t>
          </a:r>
          <a:endParaRPr lang="ja-JP" altLang="ja-JP" sz="1300" i="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136271</xdr:rowOff>
    </xdr:from>
    <xdr:to>
      <xdr:col>24</xdr:col>
      <xdr:colOff>558800</xdr:colOff>
      <xdr:row>61</xdr:row>
      <xdr:rowOff>138684</xdr:rowOff>
    </xdr:to>
    <xdr:cxnSp macro="">
      <xdr:nvCxnSpPr>
        <xdr:cNvPr id="319" name="直線コネクタ 318"/>
        <xdr:cNvCxnSpPr/>
      </xdr:nvCxnSpPr>
      <xdr:spPr>
        <a:xfrm>
          <a:off x="16179800" y="1059472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100855</xdr:rowOff>
    </xdr:from>
    <xdr:ext cx="762000" cy="259045"/>
    <xdr:sp macro="" textlink="">
      <xdr:nvSpPr>
        <xdr:cNvPr id="320" name="定員管理の状況平均値テキスト"/>
        <xdr:cNvSpPr txBox="1"/>
      </xdr:nvSpPr>
      <xdr:spPr>
        <a:xfrm>
          <a:off x="17106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126619</xdr:rowOff>
    </xdr:from>
    <xdr:to>
      <xdr:col>23</xdr:col>
      <xdr:colOff>406400</xdr:colOff>
      <xdr:row>61</xdr:row>
      <xdr:rowOff>136271</xdr:rowOff>
    </xdr:to>
    <xdr:cxnSp macro="">
      <xdr:nvCxnSpPr>
        <xdr:cNvPr id="322" name="直線コネクタ 321"/>
        <xdr:cNvCxnSpPr/>
      </xdr:nvCxnSpPr>
      <xdr:spPr>
        <a:xfrm>
          <a:off x="15290800" y="1058506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65549</xdr:rowOff>
    </xdr:from>
    <xdr:ext cx="736600" cy="259045"/>
    <xdr:sp macro="" textlink="">
      <xdr:nvSpPr>
        <xdr:cNvPr id="324" name="テキスト ボックス 323"/>
        <xdr:cNvSpPr txBox="1"/>
      </xdr:nvSpPr>
      <xdr:spPr>
        <a:xfrm>
          <a:off x="15798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90424</xdr:rowOff>
    </xdr:from>
    <xdr:to>
      <xdr:col>22</xdr:col>
      <xdr:colOff>203200</xdr:colOff>
      <xdr:row>61</xdr:row>
      <xdr:rowOff>126619</xdr:rowOff>
    </xdr:to>
    <xdr:cxnSp macro="">
      <xdr:nvCxnSpPr>
        <xdr:cNvPr id="325" name="直線コネクタ 324"/>
        <xdr:cNvCxnSpPr/>
      </xdr:nvCxnSpPr>
      <xdr:spPr>
        <a:xfrm>
          <a:off x="14401800" y="1054887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88011</xdr:rowOff>
    </xdr:from>
    <xdr:to>
      <xdr:col>21</xdr:col>
      <xdr:colOff>0</xdr:colOff>
      <xdr:row>61</xdr:row>
      <xdr:rowOff>90424</xdr:rowOff>
    </xdr:to>
    <xdr:cxnSp macro="">
      <xdr:nvCxnSpPr>
        <xdr:cNvPr id="328" name="直線コネクタ 327"/>
        <xdr:cNvCxnSpPr/>
      </xdr:nvCxnSpPr>
      <xdr:spPr>
        <a:xfrm>
          <a:off x="13512800" y="1054646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87884</xdr:rowOff>
    </xdr:from>
    <xdr:to>
      <xdr:col>24</xdr:col>
      <xdr:colOff>609600</xdr:colOff>
      <xdr:row>62</xdr:row>
      <xdr:rowOff>18034</xdr:rowOff>
    </xdr:to>
    <xdr:sp macro="" textlink="">
      <xdr:nvSpPr>
        <xdr:cNvPr id="338" name="円/楕円 337"/>
        <xdr:cNvSpPr/>
      </xdr:nvSpPr>
      <xdr:spPr>
        <a:xfrm>
          <a:off x="16967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104411</xdr:rowOff>
    </xdr:from>
    <xdr:ext cx="762000" cy="259045"/>
    <xdr:sp macro="" textlink="">
      <xdr:nvSpPr>
        <xdr:cNvPr id="339" name="定員管理の状況該当値テキスト"/>
        <xdr:cNvSpPr txBox="1"/>
      </xdr:nvSpPr>
      <xdr:spPr>
        <a:xfrm>
          <a:off x="17106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85471</xdr:rowOff>
    </xdr:from>
    <xdr:to>
      <xdr:col>23</xdr:col>
      <xdr:colOff>457200</xdr:colOff>
      <xdr:row>62</xdr:row>
      <xdr:rowOff>15621</xdr:rowOff>
    </xdr:to>
    <xdr:sp macro="" textlink="">
      <xdr:nvSpPr>
        <xdr:cNvPr id="340" name="円/楕円 339"/>
        <xdr:cNvSpPr/>
      </xdr:nvSpPr>
      <xdr:spPr>
        <a:xfrm>
          <a:off x="16129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25798</xdr:rowOff>
    </xdr:from>
    <xdr:ext cx="736600" cy="259045"/>
    <xdr:sp macro="" textlink="">
      <xdr:nvSpPr>
        <xdr:cNvPr id="341" name="テキスト ボックス 340"/>
        <xdr:cNvSpPr txBox="1"/>
      </xdr:nvSpPr>
      <xdr:spPr>
        <a:xfrm>
          <a:off x="15798800" y="1031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75819</xdr:rowOff>
    </xdr:from>
    <xdr:to>
      <xdr:col>22</xdr:col>
      <xdr:colOff>254000</xdr:colOff>
      <xdr:row>62</xdr:row>
      <xdr:rowOff>5969</xdr:rowOff>
    </xdr:to>
    <xdr:sp macro="" textlink="">
      <xdr:nvSpPr>
        <xdr:cNvPr id="342" name="円/楕円 341"/>
        <xdr:cNvSpPr/>
      </xdr:nvSpPr>
      <xdr:spPr>
        <a:xfrm>
          <a:off x="15240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16146</xdr:rowOff>
    </xdr:from>
    <xdr:ext cx="762000" cy="259045"/>
    <xdr:sp macro="" textlink="">
      <xdr:nvSpPr>
        <xdr:cNvPr id="343" name="テキスト ボックス 342"/>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39624</xdr:rowOff>
    </xdr:from>
    <xdr:to>
      <xdr:col>21</xdr:col>
      <xdr:colOff>50800</xdr:colOff>
      <xdr:row>61</xdr:row>
      <xdr:rowOff>141224</xdr:rowOff>
    </xdr:to>
    <xdr:sp macro="" textlink="">
      <xdr:nvSpPr>
        <xdr:cNvPr id="344" name="円/楕円 343"/>
        <xdr:cNvSpPr/>
      </xdr:nvSpPr>
      <xdr:spPr>
        <a:xfrm>
          <a:off x="14351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151401</xdr:rowOff>
    </xdr:from>
    <xdr:ext cx="762000" cy="259045"/>
    <xdr:sp macro="" textlink="">
      <xdr:nvSpPr>
        <xdr:cNvPr id="345" name="テキスト ボックス 344"/>
        <xdr:cNvSpPr txBox="1"/>
      </xdr:nvSpPr>
      <xdr:spPr>
        <a:xfrm>
          <a:off x="14020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37211</xdr:rowOff>
    </xdr:from>
    <xdr:to>
      <xdr:col>19</xdr:col>
      <xdr:colOff>533400</xdr:colOff>
      <xdr:row>61</xdr:row>
      <xdr:rowOff>138811</xdr:rowOff>
    </xdr:to>
    <xdr:sp macro="" textlink="">
      <xdr:nvSpPr>
        <xdr:cNvPr id="346" name="円/楕円 345"/>
        <xdr:cNvSpPr/>
      </xdr:nvSpPr>
      <xdr:spPr>
        <a:xfrm>
          <a:off x="13462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148988</xdr:rowOff>
    </xdr:from>
    <xdr:ext cx="762000" cy="259045"/>
    <xdr:sp macro="" textlink="">
      <xdr:nvSpPr>
        <xdr:cNvPr id="347" name="テキスト ボックス 346"/>
        <xdr:cNvSpPr txBox="1"/>
      </xdr:nvSpPr>
      <xdr:spPr>
        <a:xfrm>
          <a:off x="13131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県内平均を</a:t>
          </a:r>
          <a:r>
            <a:rPr kumimoji="1" lang="en-US" altLang="ja-JP" sz="1300">
              <a:latin typeface="ＭＳ Ｐゴシック"/>
            </a:rPr>
            <a:t>1.7</a:t>
          </a:r>
          <a:r>
            <a:rPr kumimoji="1" lang="ja-JP" altLang="en-US" sz="1300">
              <a:latin typeface="ＭＳ Ｐゴシック"/>
            </a:rPr>
            <a:t>ポイント、類似団体内平均を</a:t>
          </a:r>
          <a:r>
            <a:rPr kumimoji="1" lang="en-US" altLang="ja-JP" sz="1300">
              <a:latin typeface="ＭＳ Ｐゴシック"/>
            </a:rPr>
            <a:t>4.5</a:t>
          </a:r>
          <a:r>
            <a:rPr kumimoji="1" lang="ja-JP" altLang="en-US" sz="1300">
              <a:latin typeface="ＭＳ Ｐゴシック"/>
            </a:rPr>
            <a:t>ポイント下回っており、一貫して減少傾向にある。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年度は、臨時地方道整備事業債や臨時財政対策債の償還が一部終了したことにより、元利償還金が減少したことが主な理由である。</a:t>
          </a:r>
          <a:endParaRPr kumimoji="1" lang="en-US" altLang="ja-JP" sz="1300">
            <a:latin typeface="ＭＳ Ｐゴシック"/>
          </a:endParaRPr>
        </a:p>
        <a:p>
          <a:r>
            <a:rPr kumimoji="1" lang="ja-JP" altLang="en-US" sz="1300">
              <a:latin typeface="ＭＳ Ｐゴシック"/>
            </a:rPr>
            <a:t>なお、今後も財政措置のある地方債を優先的かつ計画的に活用した財政運営を行い、財政の一層の健全化を図る。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4" name="直線コネクタ 373"/>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7"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8" name="直線コネクタ 377"/>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141732</xdr:rowOff>
    </xdr:from>
    <xdr:to>
      <xdr:col>24</xdr:col>
      <xdr:colOff>558800</xdr:colOff>
      <xdr:row>39</xdr:row>
      <xdr:rowOff>47498</xdr:rowOff>
    </xdr:to>
    <xdr:cxnSp macro="">
      <xdr:nvCxnSpPr>
        <xdr:cNvPr id="379" name="直線コネクタ 378"/>
        <xdr:cNvCxnSpPr/>
      </xdr:nvCxnSpPr>
      <xdr:spPr>
        <a:xfrm flipV="1">
          <a:off x="16179800" y="66568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80"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47498</xdr:rowOff>
    </xdr:from>
    <xdr:to>
      <xdr:col>23</xdr:col>
      <xdr:colOff>406400</xdr:colOff>
      <xdr:row>40</xdr:row>
      <xdr:rowOff>78740</xdr:rowOff>
    </xdr:to>
    <xdr:cxnSp macro="">
      <xdr:nvCxnSpPr>
        <xdr:cNvPr id="382" name="直線コネクタ 381"/>
        <xdr:cNvCxnSpPr/>
      </xdr:nvCxnSpPr>
      <xdr:spPr>
        <a:xfrm flipV="1">
          <a:off x="15290800" y="673404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41</xdr:row>
      <xdr:rowOff>100330</xdr:rowOff>
    </xdr:to>
    <xdr:cxnSp macro="">
      <xdr:nvCxnSpPr>
        <xdr:cNvPr id="385" name="直線コネクタ 384"/>
        <xdr:cNvCxnSpPr/>
      </xdr:nvCxnSpPr>
      <xdr:spPr>
        <a:xfrm flipV="1">
          <a:off x="14401800" y="69367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35052</xdr:rowOff>
    </xdr:to>
    <xdr:cxnSp macro="">
      <xdr:nvCxnSpPr>
        <xdr:cNvPr id="388" name="直線コネクタ 387"/>
        <xdr:cNvCxnSpPr/>
      </xdr:nvCxnSpPr>
      <xdr:spPr>
        <a:xfrm flipV="1">
          <a:off x="13512800" y="71297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90932</xdr:rowOff>
    </xdr:from>
    <xdr:to>
      <xdr:col>24</xdr:col>
      <xdr:colOff>609600</xdr:colOff>
      <xdr:row>39</xdr:row>
      <xdr:rowOff>21082</xdr:rowOff>
    </xdr:to>
    <xdr:sp macro="" textlink="">
      <xdr:nvSpPr>
        <xdr:cNvPr id="398" name="円/楕円 397"/>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107459</xdr:rowOff>
    </xdr:from>
    <xdr:ext cx="762000" cy="259045"/>
    <xdr:sp macro="" textlink="">
      <xdr:nvSpPr>
        <xdr:cNvPr id="399" name="公債費負担の状況該当値テキスト"/>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168148</xdr:rowOff>
    </xdr:from>
    <xdr:to>
      <xdr:col>23</xdr:col>
      <xdr:colOff>457200</xdr:colOff>
      <xdr:row>39</xdr:row>
      <xdr:rowOff>98298</xdr:rowOff>
    </xdr:to>
    <xdr:sp macro="" textlink="">
      <xdr:nvSpPr>
        <xdr:cNvPr id="400" name="円/楕円 399"/>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108475</xdr:rowOff>
    </xdr:from>
    <xdr:ext cx="736600" cy="259045"/>
    <xdr:sp macro="" textlink="">
      <xdr:nvSpPr>
        <xdr:cNvPr id="401" name="テキスト ボックス 400"/>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2" name="円/楕円 401"/>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3" name="テキスト ボックス 402"/>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4" name="円/楕円 403"/>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405" name="テキスト ボックス 404"/>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06" name="円/楕円 405"/>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70629</xdr:rowOff>
    </xdr:from>
    <xdr:ext cx="762000" cy="259045"/>
    <xdr:sp macro="" textlink="">
      <xdr:nvSpPr>
        <xdr:cNvPr id="407" name="テキスト ボックス 406"/>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市債等の将来負担額よりも、基金や国県支出金などの特定財源等総額が上回っているため、</a:t>
          </a:r>
          <a:r>
            <a:rPr kumimoji="1" lang="en-US" altLang="ja-JP" sz="1300">
              <a:latin typeface="ＭＳ Ｐゴシック"/>
            </a:rPr>
            <a:t>0.0%</a:t>
          </a:r>
          <a:r>
            <a:rPr kumimoji="1" lang="ja-JP" altLang="en-US" sz="1300">
              <a:latin typeface="ＭＳ Ｐゴシック"/>
            </a:rPr>
            <a:t>となっており、県平均及び類似団体内平均値と比べて、ストック面の財政状況は良好である。</a:t>
          </a:r>
          <a:endParaRPr kumimoji="1" lang="en-US" altLang="ja-JP" sz="1300">
            <a:latin typeface="ＭＳ Ｐゴシック"/>
          </a:endParaRPr>
        </a:p>
        <a:p>
          <a:r>
            <a:rPr kumimoji="1" lang="ja-JP" altLang="en-US" sz="1300">
              <a:latin typeface="ＭＳ Ｐゴシック"/>
            </a:rPr>
            <a:t>計画的な市債発行により地方債現在高が減少（前年度比△</a:t>
          </a:r>
          <a:r>
            <a:rPr kumimoji="1" lang="en-US" altLang="ja-JP" sz="1300">
              <a:latin typeface="ＭＳ Ｐゴシック"/>
            </a:rPr>
            <a:t>14.7</a:t>
          </a:r>
          <a:r>
            <a:rPr kumimoji="1" lang="ja-JP" altLang="en-US" sz="1300">
              <a:latin typeface="ＭＳ Ｐゴシック"/>
            </a:rPr>
            <a:t>億円）したことや、新庁舎整備基金積立や公共施設等有効活用基金積立などにより充当可能基金が増加（</a:t>
          </a:r>
          <a:r>
            <a:rPr kumimoji="1" lang="en-US" altLang="ja-JP" sz="1300">
              <a:latin typeface="ＭＳ Ｐゴシック"/>
            </a:rPr>
            <a:t>+5.0</a:t>
          </a:r>
          <a:r>
            <a:rPr kumimoji="1" lang="ja-JP" altLang="en-US" sz="1300">
              <a:latin typeface="ＭＳ Ｐゴシック"/>
            </a:rPr>
            <a:t>億円）したことが主な理由である。</a:t>
          </a:r>
          <a:endParaRPr kumimoji="1" lang="en-US" altLang="ja-JP" sz="1300">
            <a:latin typeface="ＭＳ Ｐゴシック"/>
          </a:endParaRPr>
        </a:p>
        <a:p>
          <a:r>
            <a:rPr kumimoji="1" lang="ja-JP" altLang="en-US" sz="1300">
              <a:latin typeface="ＭＳ Ｐゴシック"/>
            </a:rPr>
            <a:t>今後も計画的な財政運営を行うことにより、財政の一層の健全化を図る。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8" name="直線コネクタ 437"/>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9"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0" name="直線コネクタ 439"/>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101436</xdr:rowOff>
    </xdr:from>
    <xdr:ext cx="762000" cy="259045"/>
    <xdr:sp macro="" textlink="">
      <xdr:nvSpPr>
        <xdr:cNvPr id="443" name="将来負担の状況平均値テキスト"/>
        <xdr:cNvSpPr txBox="1"/>
      </xdr:nvSpPr>
      <xdr:spPr>
        <a:xfrm>
          <a:off x="17106900" y="284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4" name="フローチャート : 判断 443"/>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5" name="フローチャート : 判断 444"/>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32009</xdr:rowOff>
    </xdr:from>
    <xdr:ext cx="736600" cy="259045"/>
    <xdr:sp macro="" textlink="">
      <xdr:nvSpPr>
        <xdr:cNvPr id="446" name="テキスト ボックス 445"/>
        <xdr:cNvSpPr txBox="1"/>
      </xdr:nvSpPr>
      <xdr:spPr>
        <a:xfrm>
          <a:off x="15798800" y="243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79042</xdr:rowOff>
    </xdr:from>
    <xdr:to>
      <xdr:col>22</xdr:col>
      <xdr:colOff>254000</xdr:colOff>
      <xdr:row>16</xdr:row>
      <xdr:rowOff>9192</xdr:rowOff>
    </xdr:to>
    <xdr:sp macro="" textlink="">
      <xdr:nvSpPr>
        <xdr:cNvPr id="447" name="フローチャート : 判断 446"/>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19369</xdr:rowOff>
    </xdr:from>
    <xdr:ext cx="762000" cy="259045"/>
    <xdr:sp macro="" textlink="">
      <xdr:nvSpPr>
        <xdr:cNvPr id="448" name="テキスト ボックス 447"/>
        <xdr:cNvSpPr txBox="1"/>
      </xdr:nvSpPr>
      <xdr:spPr>
        <a:xfrm>
          <a:off x="14909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122706</xdr:rowOff>
    </xdr:from>
    <xdr:to>
      <xdr:col>21</xdr:col>
      <xdr:colOff>50800</xdr:colOff>
      <xdr:row>16</xdr:row>
      <xdr:rowOff>52856</xdr:rowOff>
    </xdr:to>
    <xdr:sp macro="" textlink="">
      <xdr:nvSpPr>
        <xdr:cNvPr id="449" name="フローチャート : 判断 448"/>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63033</xdr:rowOff>
    </xdr:from>
    <xdr:ext cx="762000" cy="259045"/>
    <xdr:sp macro="" textlink="">
      <xdr:nvSpPr>
        <xdr:cNvPr id="450" name="テキスト ボックス 449"/>
        <xdr:cNvSpPr txBox="1"/>
      </xdr:nvSpPr>
      <xdr:spPr>
        <a:xfrm>
          <a:off x="14020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1" name="フローチャート : 判断 450"/>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160702</xdr:rowOff>
    </xdr:from>
    <xdr:ext cx="762000" cy="259045"/>
    <xdr:sp macro="" textlink="">
      <xdr:nvSpPr>
        <xdr:cNvPr id="452" name="テキスト ボックス 451"/>
        <xdr:cNvSpPr txBox="1"/>
      </xdr:nvSpPr>
      <xdr:spPr>
        <a:xfrm>
          <a:off x="13131800" y="25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3.8</a:t>
          </a:r>
          <a:r>
            <a:rPr kumimoji="1" lang="ja-JP" altLang="en-US" sz="1300">
              <a:latin typeface="ＭＳ Ｐゴシック"/>
            </a:rPr>
            <a:t>ポイント、類似団体内平均値と比べて</a:t>
          </a:r>
          <a:r>
            <a:rPr kumimoji="1" lang="en-US" altLang="ja-JP" sz="1300">
              <a:latin typeface="ＭＳ Ｐゴシック"/>
            </a:rPr>
            <a:t>0.5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消防業務等を一部事務組合で行っていることで、他団体に比べて人件費が低いことと適正な定員管理ができていることが主な理由である。</a:t>
          </a:r>
          <a:endParaRPr kumimoji="1" lang="en-US" altLang="ja-JP" sz="1300">
            <a:latin typeface="ＭＳ Ｐゴシック"/>
          </a:endParaRPr>
        </a:p>
        <a:p>
          <a:r>
            <a:rPr kumimoji="1" lang="ja-JP" altLang="en-US" sz="1300">
              <a:latin typeface="ＭＳ Ｐゴシック"/>
            </a:rPr>
            <a:t>今後も、定員の管理とともに職員一人一人の質の向上に努める。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36</xdr:row>
      <xdr:rowOff>29028</xdr:rowOff>
    </xdr:to>
    <xdr:cxnSp macro="">
      <xdr:nvCxnSpPr>
        <xdr:cNvPr id="68" name="直線コネクタ 67"/>
        <xdr:cNvCxnSpPr/>
      </xdr:nvCxnSpPr>
      <xdr:spPr>
        <a:xfrm>
          <a:off x="3987800" y="6119586"/>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31949</xdr:rowOff>
    </xdr:from>
    <xdr:ext cx="762000" cy="259045"/>
    <xdr:sp macro="" textlink="">
      <xdr:nvSpPr>
        <xdr:cNvPr id="69" name="人件費平均値テキスト"/>
        <xdr:cNvSpPr txBox="1"/>
      </xdr:nvSpPr>
      <xdr:spPr>
        <a:xfrm>
          <a:off x="4914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118836</xdr:rowOff>
    </xdr:from>
    <xdr:to>
      <xdr:col>5</xdr:col>
      <xdr:colOff>549275</xdr:colOff>
      <xdr:row>36</xdr:row>
      <xdr:rowOff>29028</xdr:rowOff>
    </xdr:to>
    <xdr:cxnSp macro="">
      <xdr:nvCxnSpPr>
        <xdr:cNvPr id="71" name="直線コネクタ 70"/>
        <xdr:cNvCxnSpPr/>
      </xdr:nvCxnSpPr>
      <xdr:spPr>
        <a:xfrm flipV="1">
          <a:off x="3098800" y="61195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129920</xdr:rowOff>
    </xdr:from>
    <xdr:ext cx="736600" cy="259045"/>
    <xdr:sp macro="" textlink="">
      <xdr:nvSpPr>
        <xdr:cNvPr id="73" name="テキスト ボックス 72"/>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86178</xdr:rowOff>
    </xdr:from>
    <xdr:to>
      <xdr:col>4</xdr:col>
      <xdr:colOff>346075</xdr:colOff>
      <xdr:row>36</xdr:row>
      <xdr:rowOff>29028</xdr:rowOff>
    </xdr:to>
    <xdr:cxnSp macro="">
      <xdr:nvCxnSpPr>
        <xdr:cNvPr id="74" name="直線コネクタ 73"/>
        <xdr:cNvCxnSpPr/>
      </xdr:nvCxnSpPr>
      <xdr:spPr>
        <a:xfrm>
          <a:off x="2209800" y="6086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80934</xdr:rowOff>
    </xdr:from>
    <xdr:ext cx="762000" cy="259045"/>
    <xdr:sp macro="" textlink="">
      <xdr:nvSpPr>
        <xdr:cNvPr id="76" name="テキスト ボックス 75"/>
        <xdr:cNvSpPr txBox="1"/>
      </xdr:nvSpPr>
      <xdr:spPr>
        <a:xfrm>
          <a:off x="2717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86178</xdr:rowOff>
    </xdr:from>
    <xdr:to>
      <xdr:col>3</xdr:col>
      <xdr:colOff>142875</xdr:colOff>
      <xdr:row>35</xdr:row>
      <xdr:rowOff>151493</xdr:rowOff>
    </xdr:to>
    <xdr:cxnSp macro="">
      <xdr:nvCxnSpPr>
        <xdr:cNvPr id="77" name="直線コネクタ 76"/>
        <xdr:cNvCxnSpPr/>
      </xdr:nvCxnSpPr>
      <xdr:spPr>
        <a:xfrm flipV="1">
          <a:off x="1320800" y="608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149678</xdr:rowOff>
    </xdr:from>
    <xdr:to>
      <xdr:col>7</xdr:col>
      <xdr:colOff>66675</xdr:colOff>
      <xdr:row>36</xdr:row>
      <xdr:rowOff>79828</xdr:rowOff>
    </xdr:to>
    <xdr:sp macro="" textlink="">
      <xdr:nvSpPr>
        <xdr:cNvPr id="87" name="円/楕円 86"/>
        <xdr:cNvSpPr/>
      </xdr:nvSpPr>
      <xdr:spPr>
        <a:xfrm>
          <a:off x="47752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166205</xdr:rowOff>
    </xdr:from>
    <xdr:ext cx="762000" cy="259045"/>
    <xdr:sp macro="" textlink="">
      <xdr:nvSpPr>
        <xdr:cNvPr id="88" name="人件費該当値テキスト"/>
        <xdr:cNvSpPr txBox="1"/>
      </xdr:nvSpPr>
      <xdr:spPr>
        <a:xfrm>
          <a:off x="4914900" y="599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68036</xdr:rowOff>
    </xdr:from>
    <xdr:to>
      <xdr:col>5</xdr:col>
      <xdr:colOff>600075</xdr:colOff>
      <xdr:row>35</xdr:row>
      <xdr:rowOff>169636</xdr:rowOff>
    </xdr:to>
    <xdr:sp macro="" textlink="">
      <xdr:nvSpPr>
        <xdr:cNvPr id="89" name="円/楕円 88"/>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8363</xdr:rowOff>
    </xdr:from>
    <xdr:ext cx="736600" cy="259045"/>
    <xdr:sp macro="" textlink="">
      <xdr:nvSpPr>
        <xdr:cNvPr id="90" name="テキスト ボックス 89"/>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149678</xdr:rowOff>
    </xdr:from>
    <xdr:to>
      <xdr:col>4</xdr:col>
      <xdr:colOff>396875</xdr:colOff>
      <xdr:row>36</xdr:row>
      <xdr:rowOff>79828</xdr:rowOff>
    </xdr:to>
    <xdr:sp macro="" textlink="">
      <xdr:nvSpPr>
        <xdr:cNvPr id="91" name="円/楕円 90"/>
        <xdr:cNvSpPr/>
      </xdr:nvSpPr>
      <xdr:spPr>
        <a:xfrm>
          <a:off x="3048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90005</xdr:rowOff>
    </xdr:from>
    <xdr:ext cx="762000" cy="259045"/>
    <xdr:sp macro="" textlink="">
      <xdr:nvSpPr>
        <xdr:cNvPr id="92" name="テキスト ボックス 91"/>
        <xdr:cNvSpPr txBox="1"/>
      </xdr:nvSpPr>
      <xdr:spPr>
        <a:xfrm>
          <a:off x="2717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35378</xdr:rowOff>
    </xdr:from>
    <xdr:to>
      <xdr:col>3</xdr:col>
      <xdr:colOff>193675</xdr:colOff>
      <xdr:row>35</xdr:row>
      <xdr:rowOff>136978</xdr:rowOff>
    </xdr:to>
    <xdr:sp macro="" textlink="">
      <xdr:nvSpPr>
        <xdr:cNvPr id="93" name="円/楕円 92"/>
        <xdr:cNvSpPr/>
      </xdr:nvSpPr>
      <xdr:spPr>
        <a:xfrm>
          <a:off x="2159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147155</xdr:rowOff>
    </xdr:from>
    <xdr:ext cx="762000" cy="259045"/>
    <xdr:sp macro="" textlink="">
      <xdr:nvSpPr>
        <xdr:cNvPr id="94" name="テキスト ボックス 93"/>
        <xdr:cNvSpPr txBox="1"/>
      </xdr:nvSpPr>
      <xdr:spPr>
        <a:xfrm>
          <a:off x="1828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95" name="円/楕円 94"/>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96" name="テキスト ボックス 95"/>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0.4</a:t>
          </a:r>
          <a:r>
            <a:rPr kumimoji="1" lang="ja-JP" altLang="en-US" sz="1300">
              <a:latin typeface="ＭＳ Ｐゴシック"/>
            </a:rPr>
            <a:t>ポイント、類似団体内平均値と比べて</a:t>
          </a:r>
          <a:r>
            <a:rPr kumimoji="1" lang="en-US" altLang="ja-JP" sz="1300">
              <a:latin typeface="ＭＳ Ｐゴシック"/>
            </a:rPr>
            <a:t>1.6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小中学校ＩＣＴ事業に係る電子黒板・タブレット端末等の導入等が主な理由である。</a:t>
          </a:r>
          <a:endParaRPr kumimoji="1" lang="en-US" altLang="ja-JP" sz="1300">
            <a:latin typeface="ＭＳ Ｐゴシック"/>
          </a:endParaRPr>
        </a:p>
        <a:p>
          <a:r>
            <a:rPr kumimoji="1" lang="ja-JP" altLang="en-US" sz="1300">
              <a:latin typeface="ＭＳ Ｐゴシック"/>
            </a:rPr>
            <a:t>業務の民間委託により人件費から物件費へ経費がシフトされる傾向があるが、人件費・物件費総額での抑制に努める。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61686</xdr:rowOff>
    </xdr:to>
    <xdr:cxnSp macro="">
      <xdr:nvCxnSpPr>
        <xdr:cNvPr id="131" name="直線コネクタ 130"/>
        <xdr:cNvCxnSpPr/>
      </xdr:nvCxnSpPr>
      <xdr:spPr>
        <a:xfrm>
          <a:off x="15671800" y="30988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32"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53521</xdr:rowOff>
    </xdr:from>
    <xdr:to>
      <xdr:col>22</xdr:col>
      <xdr:colOff>565150</xdr:colOff>
      <xdr:row>18</xdr:row>
      <xdr:rowOff>12700</xdr:rowOff>
    </xdr:to>
    <xdr:cxnSp macro="">
      <xdr:nvCxnSpPr>
        <xdr:cNvPr id="134" name="直線コネクタ 133"/>
        <xdr:cNvCxnSpPr/>
      </xdr:nvCxnSpPr>
      <xdr:spPr>
        <a:xfrm>
          <a:off x="14782800" y="29681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159657</xdr:rowOff>
    </xdr:from>
    <xdr:to>
      <xdr:col>21</xdr:col>
      <xdr:colOff>361950</xdr:colOff>
      <xdr:row>17</xdr:row>
      <xdr:rowOff>53521</xdr:rowOff>
    </xdr:to>
    <xdr:cxnSp macro="">
      <xdr:nvCxnSpPr>
        <xdr:cNvPr id="137" name="直線コネクタ 136"/>
        <xdr:cNvCxnSpPr/>
      </xdr:nvCxnSpPr>
      <xdr:spPr>
        <a:xfrm>
          <a:off x="13893800" y="29028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9" name="テキスト ボックス 13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29029</xdr:rowOff>
    </xdr:from>
    <xdr:to>
      <xdr:col>20</xdr:col>
      <xdr:colOff>158750</xdr:colOff>
      <xdr:row>16</xdr:row>
      <xdr:rowOff>159657</xdr:rowOff>
    </xdr:to>
    <xdr:cxnSp macro="">
      <xdr:nvCxnSpPr>
        <xdr:cNvPr id="140" name="直線コネクタ 139"/>
        <xdr:cNvCxnSpPr/>
      </xdr:nvCxnSpPr>
      <xdr:spPr>
        <a:xfrm>
          <a:off x="13004800" y="27722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2" name="テキスト ボックス 14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44" name="テキスト ボックス 143"/>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50" name="円/楕円 149"/>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51"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52" name="円/楕円 151"/>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53" name="テキスト ボックス 152"/>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2721</xdr:rowOff>
    </xdr:from>
    <xdr:to>
      <xdr:col>21</xdr:col>
      <xdr:colOff>412750</xdr:colOff>
      <xdr:row>17</xdr:row>
      <xdr:rowOff>104321</xdr:rowOff>
    </xdr:to>
    <xdr:sp macro="" textlink="">
      <xdr:nvSpPr>
        <xdr:cNvPr id="154" name="円/楕円 153"/>
        <xdr:cNvSpPr/>
      </xdr:nvSpPr>
      <xdr:spPr>
        <a:xfrm>
          <a:off x="14732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114498</xdr:rowOff>
    </xdr:from>
    <xdr:ext cx="762000" cy="259045"/>
    <xdr:sp macro="" textlink="">
      <xdr:nvSpPr>
        <xdr:cNvPr id="155" name="テキスト ボックス 154"/>
        <xdr:cNvSpPr txBox="1"/>
      </xdr:nvSpPr>
      <xdr:spPr>
        <a:xfrm>
          <a:off x="14401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108857</xdr:rowOff>
    </xdr:from>
    <xdr:to>
      <xdr:col>20</xdr:col>
      <xdr:colOff>209550</xdr:colOff>
      <xdr:row>17</xdr:row>
      <xdr:rowOff>39007</xdr:rowOff>
    </xdr:to>
    <xdr:sp macro="" textlink="">
      <xdr:nvSpPr>
        <xdr:cNvPr id="156" name="円/楕円 155"/>
        <xdr:cNvSpPr/>
      </xdr:nvSpPr>
      <xdr:spPr>
        <a:xfrm>
          <a:off x="13843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49184</xdr:rowOff>
    </xdr:from>
    <xdr:ext cx="762000" cy="259045"/>
    <xdr:sp macro="" textlink="">
      <xdr:nvSpPr>
        <xdr:cNvPr id="157" name="テキスト ボックス 156"/>
        <xdr:cNvSpPr txBox="1"/>
      </xdr:nvSpPr>
      <xdr:spPr>
        <a:xfrm>
          <a:off x="13512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149679</xdr:rowOff>
    </xdr:from>
    <xdr:to>
      <xdr:col>19</xdr:col>
      <xdr:colOff>6350</xdr:colOff>
      <xdr:row>16</xdr:row>
      <xdr:rowOff>79829</xdr:rowOff>
    </xdr:to>
    <xdr:sp macro="" textlink="">
      <xdr:nvSpPr>
        <xdr:cNvPr id="158" name="円/楕円 157"/>
        <xdr:cNvSpPr/>
      </xdr:nvSpPr>
      <xdr:spPr>
        <a:xfrm>
          <a:off x="12954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90006</xdr:rowOff>
    </xdr:from>
    <xdr:ext cx="762000" cy="259045"/>
    <xdr:sp macro="" textlink="">
      <xdr:nvSpPr>
        <xdr:cNvPr id="159" name="テキスト ボックス 158"/>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1.7</a:t>
          </a:r>
          <a:r>
            <a:rPr kumimoji="1" lang="ja-JP" altLang="en-US" sz="1300">
              <a:latin typeface="ＭＳ Ｐゴシック"/>
            </a:rPr>
            <a:t>ポイント、類似団体内平均値と比べて</a:t>
          </a:r>
          <a:r>
            <a:rPr kumimoji="1" lang="en-US" altLang="ja-JP" sz="1300">
              <a:latin typeface="ＭＳ Ｐゴシック"/>
            </a:rPr>
            <a:t>0.7</a:t>
          </a:r>
          <a:r>
            <a:rPr kumimoji="1" lang="ja-JP" altLang="en-US" sz="1300">
              <a:latin typeface="ＭＳ Ｐゴシック"/>
            </a:rPr>
            <a:t>ポイント上回っており、やや高い状況にある。</a:t>
          </a:r>
          <a:endParaRPr kumimoji="1" lang="en-US" altLang="ja-JP" sz="1300">
            <a:latin typeface="ＭＳ Ｐゴシック"/>
          </a:endParaRPr>
        </a:p>
        <a:p>
          <a:r>
            <a:rPr kumimoji="1" lang="ja-JP" altLang="en-US" sz="1300">
              <a:latin typeface="ＭＳ Ｐゴシック"/>
            </a:rPr>
            <a:t>障害福祉サービス給付費（総合支援法事業）の増加（</a:t>
          </a:r>
          <a:r>
            <a:rPr kumimoji="1" lang="en-US" altLang="ja-JP" sz="1300">
              <a:latin typeface="ＭＳ Ｐゴシック"/>
            </a:rPr>
            <a:t>+</a:t>
          </a:r>
          <a:r>
            <a:rPr kumimoji="1" lang="ja-JP" altLang="en-US" sz="1300">
              <a:latin typeface="ＭＳ Ｐゴシック"/>
            </a:rPr>
            <a:t>約</a:t>
          </a:r>
          <a:r>
            <a:rPr kumimoji="1" lang="en-US" altLang="ja-JP" sz="1300">
              <a:latin typeface="ＭＳ Ｐゴシック"/>
            </a:rPr>
            <a:t>1.2</a:t>
          </a:r>
          <a:r>
            <a:rPr kumimoji="1" lang="ja-JP" altLang="en-US" sz="1300">
              <a:latin typeface="ＭＳ Ｐゴシック"/>
            </a:rPr>
            <a:t>億円）が主な理由である。</a:t>
          </a:r>
          <a:endParaRPr kumimoji="1" lang="en-US" altLang="ja-JP" sz="1300">
            <a:latin typeface="ＭＳ Ｐゴシック"/>
          </a:endParaRPr>
        </a:p>
        <a:p>
          <a:r>
            <a:rPr kumimoji="1" lang="ja-JP" altLang="en-US" sz="1300">
              <a:latin typeface="ＭＳ Ｐゴシック"/>
            </a:rPr>
            <a:t>障害福祉サービスの中でも、居宅介護・生活介護・就労移行支援・放課後等デイサービスの利用者数及び利用率の増加が著しく、今後もこの傾向が続く見込みである。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58965</xdr:rowOff>
    </xdr:to>
    <xdr:cxnSp macro="">
      <xdr:nvCxnSpPr>
        <xdr:cNvPr id="194" name="直線コネクタ 193"/>
        <xdr:cNvCxnSpPr/>
      </xdr:nvCxnSpPr>
      <xdr:spPr>
        <a:xfrm>
          <a:off x="3987800" y="9809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119942</xdr:rowOff>
    </xdr:from>
    <xdr:ext cx="762000" cy="259045"/>
    <xdr:sp macro="" textlink="">
      <xdr:nvSpPr>
        <xdr:cNvPr id="195"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121557</xdr:rowOff>
    </xdr:from>
    <xdr:to>
      <xdr:col>5</xdr:col>
      <xdr:colOff>549275</xdr:colOff>
      <xdr:row>57</xdr:row>
      <xdr:rowOff>37193</xdr:rowOff>
    </xdr:to>
    <xdr:cxnSp macro="">
      <xdr:nvCxnSpPr>
        <xdr:cNvPr id="197" name="直線コネクタ 196"/>
        <xdr:cNvCxnSpPr/>
      </xdr:nvCxnSpPr>
      <xdr:spPr>
        <a:xfrm>
          <a:off x="3098800" y="9722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9" name="テキスト ボックス 198"/>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67128</xdr:rowOff>
    </xdr:from>
    <xdr:to>
      <xdr:col>4</xdr:col>
      <xdr:colOff>346075</xdr:colOff>
      <xdr:row>56</xdr:row>
      <xdr:rowOff>121557</xdr:rowOff>
    </xdr:to>
    <xdr:cxnSp macro="">
      <xdr:nvCxnSpPr>
        <xdr:cNvPr id="200" name="直線コネクタ 199"/>
        <xdr:cNvCxnSpPr/>
      </xdr:nvCxnSpPr>
      <xdr:spPr>
        <a:xfrm>
          <a:off x="2209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84562</xdr:rowOff>
    </xdr:from>
    <xdr:ext cx="762000" cy="259045"/>
    <xdr:sp macro="" textlink="">
      <xdr:nvSpPr>
        <xdr:cNvPr id="202" name="テキスト ボックス 201"/>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67128</xdr:rowOff>
    </xdr:to>
    <xdr:cxnSp macro="">
      <xdr:nvCxnSpPr>
        <xdr:cNvPr id="203" name="直線コネクタ 202"/>
        <xdr:cNvCxnSpPr/>
      </xdr:nvCxnSpPr>
      <xdr:spPr>
        <a:xfrm>
          <a:off x="1320800" y="9537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05" name="テキスト ボックス 20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07" name="テキスト ボックス 206"/>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8165</xdr:rowOff>
    </xdr:from>
    <xdr:to>
      <xdr:col>7</xdr:col>
      <xdr:colOff>66675</xdr:colOff>
      <xdr:row>57</xdr:row>
      <xdr:rowOff>109765</xdr:rowOff>
    </xdr:to>
    <xdr:sp macro="" textlink="">
      <xdr:nvSpPr>
        <xdr:cNvPr id="213" name="円/楕円 212"/>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151692</xdr:rowOff>
    </xdr:from>
    <xdr:ext cx="762000" cy="259045"/>
    <xdr:sp macro="" textlink="">
      <xdr:nvSpPr>
        <xdr:cNvPr id="214" name="扶助費該当値テキスト"/>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5" name="円/楕円 214"/>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6" name="テキスト ボックス 215"/>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70757</xdr:rowOff>
    </xdr:from>
    <xdr:to>
      <xdr:col>4</xdr:col>
      <xdr:colOff>396875</xdr:colOff>
      <xdr:row>57</xdr:row>
      <xdr:rowOff>907</xdr:rowOff>
    </xdr:to>
    <xdr:sp macro="" textlink="">
      <xdr:nvSpPr>
        <xdr:cNvPr id="217" name="円/楕円 216"/>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157134</xdr:rowOff>
    </xdr:from>
    <xdr:ext cx="762000" cy="259045"/>
    <xdr:sp macro="" textlink="">
      <xdr:nvSpPr>
        <xdr:cNvPr id="218" name="テキスト ボックス 217"/>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16328</xdr:rowOff>
    </xdr:from>
    <xdr:to>
      <xdr:col>3</xdr:col>
      <xdr:colOff>193675</xdr:colOff>
      <xdr:row>56</xdr:row>
      <xdr:rowOff>117928</xdr:rowOff>
    </xdr:to>
    <xdr:sp macro="" textlink="">
      <xdr:nvSpPr>
        <xdr:cNvPr id="219" name="円/楕円 218"/>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102705</xdr:rowOff>
    </xdr:from>
    <xdr:ext cx="762000" cy="259045"/>
    <xdr:sp macro="" textlink="">
      <xdr:nvSpPr>
        <xdr:cNvPr id="220" name="テキスト ボックス 219"/>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21" name="円/楕円 220"/>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22" name="テキスト ボックス 221"/>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県平均を</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lt"/>
              <a:ea typeface="+mn-ea"/>
              <a:cs typeface="+mn-cs"/>
            </a:rPr>
            <a:t>ポイント、類似団体内平均値と比べて</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lt"/>
              <a:ea typeface="+mn-ea"/>
              <a:cs typeface="+mn-cs"/>
            </a:rPr>
            <a:t>ポイント上回っており、多額となっている。</a:t>
          </a:r>
          <a:endParaRPr lang="ja-JP" altLang="ja-JP" sz="1300">
            <a:effectLst/>
          </a:endParaRPr>
        </a:p>
        <a:p>
          <a:r>
            <a:rPr kumimoji="1" lang="ja-JP" altLang="en-US" sz="1300">
              <a:latin typeface="ＭＳ Ｐゴシック"/>
            </a:rPr>
            <a:t>下水道事業特別会計への繰出金が多額となっていることが主な理由であり、</a:t>
          </a:r>
          <a:r>
            <a:rPr kumimoji="1" lang="ja-JP" altLang="ja-JP" sz="1300">
              <a:solidFill>
                <a:schemeClr val="dk1"/>
              </a:solidFill>
              <a:effectLst/>
              <a:latin typeface="+mn-lt"/>
              <a:ea typeface="+mn-ea"/>
              <a:cs typeface="+mn-cs"/>
            </a:rPr>
            <a:t>下水道事業特別会計への繰出金</a:t>
          </a:r>
          <a:r>
            <a:rPr kumimoji="1" lang="ja-JP" altLang="en-US" sz="1300">
              <a:solidFill>
                <a:schemeClr val="dk1"/>
              </a:solidFill>
              <a:effectLst/>
              <a:latin typeface="+mn-lt"/>
              <a:ea typeface="+mn-ea"/>
              <a:cs typeface="+mn-cs"/>
            </a:rPr>
            <a:t>は</a:t>
          </a:r>
          <a:r>
            <a:rPr kumimoji="1" lang="ja-JP" altLang="en-US" sz="1300">
              <a:latin typeface="ＭＳ Ｐゴシック"/>
            </a:rPr>
            <a:t>継続して高い状況にある。</a:t>
          </a:r>
          <a:endParaRPr kumimoji="1" lang="en-US" altLang="ja-JP" sz="1300">
            <a:latin typeface="ＭＳ Ｐゴシック"/>
          </a:endParaRPr>
        </a:p>
        <a:p>
          <a:r>
            <a:rPr kumimoji="1" lang="ja-JP" altLang="en-US" sz="1300">
              <a:latin typeface="ＭＳ Ｐゴシック"/>
            </a:rPr>
            <a:t>今後、下水道事業特別会計においては法適化を行うとともに、経営の健全化を進めることで繰出金の抑制を図る。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146050</xdr:rowOff>
    </xdr:to>
    <xdr:cxnSp macro="">
      <xdr:nvCxnSpPr>
        <xdr:cNvPr id="255" name="直線コネクタ 254"/>
        <xdr:cNvCxnSpPr/>
      </xdr:nvCxnSpPr>
      <xdr:spPr>
        <a:xfrm>
          <a:off x="15671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6"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107950</xdr:rowOff>
    </xdr:to>
    <xdr:cxnSp macro="">
      <xdr:nvCxnSpPr>
        <xdr:cNvPr id="258" name="直線コネクタ 257"/>
        <xdr:cNvCxnSpPr/>
      </xdr:nvCxnSpPr>
      <xdr:spPr>
        <a:xfrm>
          <a:off x="14782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60" name="テキスト ボックス 259"/>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6350</xdr:rowOff>
    </xdr:from>
    <xdr:to>
      <xdr:col>21</xdr:col>
      <xdr:colOff>361950</xdr:colOff>
      <xdr:row>57</xdr:row>
      <xdr:rowOff>31750</xdr:rowOff>
    </xdr:to>
    <xdr:cxnSp macro="">
      <xdr:nvCxnSpPr>
        <xdr:cNvPr id="261" name="直線コネクタ 260"/>
        <xdr:cNvCxnSpPr/>
      </xdr:nvCxnSpPr>
      <xdr:spPr>
        <a:xfrm>
          <a:off x="13893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3" name="テキスト ボックス 262"/>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63500</xdr:rowOff>
    </xdr:from>
    <xdr:to>
      <xdr:col>20</xdr:col>
      <xdr:colOff>158750</xdr:colOff>
      <xdr:row>57</xdr:row>
      <xdr:rowOff>6350</xdr:rowOff>
    </xdr:to>
    <xdr:cxnSp macro="">
      <xdr:nvCxnSpPr>
        <xdr:cNvPr id="264" name="直線コネクタ 263"/>
        <xdr:cNvCxnSpPr/>
      </xdr:nvCxnSpPr>
      <xdr:spPr>
        <a:xfrm>
          <a:off x="13004800" y="966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6" name="テキスト ボックス 265"/>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8" name="テキスト ボックス 267"/>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4" name="円/楕円 273"/>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5"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6" name="円/楕円 275"/>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7" name="テキスト ボックス 276"/>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8" name="円/楕円 277"/>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9" name="テキスト ボックス 27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127000</xdr:rowOff>
    </xdr:from>
    <xdr:to>
      <xdr:col>20</xdr:col>
      <xdr:colOff>209550</xdr:colOff>
      <xdr:row>57</xdr:row>
      <xdr:rowOff>57150</xdr:rowOff>
    </xdr:to>
    <xdr:sp macro="" textlink="">
      <xdr:nvSpPr>
        <xdr:cNvPr id="280" name="円/楕円 279"/>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41927</xdr:rowOff>
    </xdr:from>
    <xdr:ext cx="762000" cy="259045"/>
    <xdr:sp macro="" textlink="">
      <xdr:nvSpPr>
        <xdr:cNvPr id="281" name="テキスト ボックス 280"/>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82" name="円/楕円 281"/>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83" name="テキスト ボックス 282"/>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3.6</a:t>
          </a:r>
          <a:r>
            <a:rPr kumimoji="1" lang="ja-JP" altLang="en-US" sz="1300">
              <a:latin typeface="ＭＳ Ｐゴシック"/>
            </a:rPr>
            <a:t>ポイント、類似団体内平均値と比べて</a:t>
          </a:r>
          <a:r>
            <a:rPr kumimoji="1" lang="en-US" altLang="ja-JP" sz="1300">
              <a:latin typeface="ＭＳ Ｐゴシック"/>
            </a:rPr>
            <a:t>2.1</a:t>
          </a:r>
          <a:r>
            <a:rPr kumimoji="1" lang="ja-JP" altLang="en-US" sz="1300">
              <a:latin typeface="ＭＳ Ｐゴシック"/>
            </a:rPr>
            <a:t>ポイント上回っており、多額となっている。</a:t>
          </a:r>
          <a:endParaRPr kumimoji="1" lang="en-US" altLang="ja-JP" sz="1300">
            <a:latin typeface="ＭＳ Ｐゴシック"/>
          </a:endParaRPr>
        </a:p>
        <a:p>
          <a:r>
            <a:rPr kumimoji="1" lang="ja-JP" altLang="en-US" sz="1300">
              <a:latin typeface="ＭＳ Ｐゴシック"/>
            </a:rPr>
            <a:t>県平均、類似団体内平均値との乖離は、消防業務、し尿処理、火葬場の運営等を一部事務組合で実施しており、組合負担金が多くなる構造的な理由によるものである。</a:t>
          </a:r>
          <a:endParaRPr kumimoji="1" lang="en-US" altLang="ja-JP" sz="1300">
            <a:latin typeface="ＭＳ Ｐゴシック"/>
          </a:endParaRPr>
        </a:p>
        <a:p>
          <a:r>
            <a:rPr kumimoji="1" lang="ja-JP" altLang="en-US" sz="1300">
              <a:latin typeface="ＭＳ Ｐゴシック"/>
            </a:rPr>
            <a:t>今後は、市単独補助金の見直しを実施し、支出の抑制及び適正化に努める。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18143</xdr:rowOff>
    </xdr:from>
    <xdr:to>
      <xdr:col>24</xdr:col>
      <xdr:colOff>31750</xdr:colOff>
      <xdr:row>38</xdr:row>
      <xdr:rowOff>72572</xdr:rowOff>
    </xdr:to>
    <xdr:cxnSp macro="">
      <xdr:nvCxnSpPr>
        <xdr:cNvPr id="318" name="直線コネクタ 317"/>
        <xdr:cNvCxnSpPr/>
      </xdr:nvCxnSpPr>
      <xdr:spPr>
        <a:xfrm>
          <a:off x="15671800" y="65332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152599</xdr:rowOff>
    </xdr:from>
    <xdr:ext cx="762000" cy="259045"/>
    <xdr:sp macro="" textlink="">
      <xdr:nvSpPr>
        <xdr:cNvPr id="319"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18143</xdr:rowOff>
    </xdr:from>
    <xdr:to>
      <xdr:col>22</xdr:col>
      <xdr:colOff>565150</xdr:colOff>
      <xdr:row>38</xdr:row>
      <xdr:rowOff>127000</xdr:rowOff>
    </xdr:to>
    <xdr:cxnSp macro="">
      <xdr:nvCxnSpPr>
        <xdr:cNvPr id="321" name="直線コネクタ 320"/>
        <xdr:cNvCxnSpPr/>
      </xdr:nvCxnSpPr>
      <xdr:spPr>
        <a:xfrm flipV="1">
          <a:off x="14782800" y="6533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11084</xdr:rowOff>
    </xdr:from>
    <xdr:ext cx="736600" cy="259045"/>
    <xdr:sp macro="" textlink="">
      <xdr:nvSpPr>
        <xdr:cNvPr id="323" name="テキスト ボックス 322"/>
        <xdr:cNvSpPr txBox="1"/>
      </xdr:nvSpPr>
      <xdr:spPr>
        <a:xfrm>
          <a:off x="15290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156936</xdr:rowOff>
    </xdr:from>
    <xdr:to>
      <xdr:col>21</xdr:col>
      <xdr:colOff>361950</xdr:colOff>
      <xdr:row>38</xdr:row>
      <xdr:rowOff>127000</xdr:rowOff>
    </xdr:to>
    <xdr:cxnSp macro="">
      <xdr:nvCxnSpPr>
        <xdr:cNvPr id="324" name="直線コネクタ 323"/>
        <xdr:cNvCxnSpPr/>
      </xdr:nvCxnSpPr>
      <xdr:spPr>
        <a:xfrm>
          <a:off x="13893800" y="65005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26" name="テキスト ボックス 325"/>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156936</xdr:rowOff>
    </xdr:from>
    <xdr:to>
      <xdr:col>20</xdr:col>
      <xdr:colOff>158750</xdr:colOff>
      <xdr:row>38</xdr:row>
      <xdr:rowOff>18143</xdr:rowOff>
    </xdr:to>
    <xdr:cxnSp macro="">
      <xdr:nvCxnSpPr>
        <xdr:cNvPr id="327" name="直線コネクタ 326"/>
        <xdr:cNvCxnSpPr/>
      </xdr:nvCxnSpPr>
      <xdr:spPr>
        <a:xfrm flipV="1">
          <a:off x="13004800" y="650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128105</xdr:rowOff>
    </xdr:from>
    <xdr:ext cx="762000" cy="259045"/>
    <xdr:sp macro="" textlink="">
      <xdr:nvSpPr>
        <xdr:cNvPr id="329" name="テキスト ボックス 328"/>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31" name="テキスト ボックス 330"/>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21772</xdr:rowOff>
    </xdr:from>
    <xdr:to>
      <xdr:col>24</xdr:col>
      <xdr:colOff>82550</xdr:colOff>
      <xdr:row>38</xdr:row>
      <xdr:rowOff>123372</xdr:rowOff>
    </xdr:to>
    <xdr:sp macro="" textlink="">
      <xdr:nvSpPr>
        <xdr:cNvPr id="337" name="円/楕円 336"/>
        <xdr:cNvSpPr/>
      </xdr:nvSpPr>
      <xdr:spPr>
        <a:xfrm>
          <a:off x="16459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165299</xdr:rowOff>
    </xdr:from>
    <xdr:ext cx="762000" cy="259045"/>
    <xdr:sp macro="" textlink="">
      <xdr:nvSpPr>
        <xdr:cNvPr id="338" name="補助費等該当値テキスト"/>
        <xdr:cNvSpPr txBox="1"/>
      </xdr:nvSpPr>
      <xdr:spPr>
        <a:xfrm>
          <a:off x="16598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138793</xdr:rowOff>
    </xdr:from>
    <xdr:to>
      <xdr:col>22</xdr:col>
      <xdr:colOff>615950</xdr:colOff>
      <xdr:row>38</xdr:row>
      <xdr:rowOff>68943</xdr:rowOff>
    </xdr:to>
    <xdr:sp macro="" textlink="">
      <xdr:nvSpPr>
        <xdr:cNvPr id="339" name="円/楕円 338"/>
        <xdr:cNvSpPr/>
      </xdr:nvSpPr>
      <xdr:spPr>
        <a:xfrm>
          <a:off x="15621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53720</xdr:rowOff>
    </xdr:from>
    <xdr:ext cx="736600" cy="259045"/>
    <xdr:sp macro="" textlink="">
      <xdr:nvSpPr>
        <xdr:cNvPr id="340" name="テキスト ボックス 339"/>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41" name="円/楕円 340"/>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42" name="テキスト ボックス 341"/>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106136</xdr:rowOff>
    </xdr:from>
    <xdr:to>
      <xdr:col>20</xdr:col>
      <xdr:colOff>209550</xdr:colOff>
      <xdr:row>38</xdr:row>
      <xdr:rowOff>36286</xdr:rowOff>
    </xdr:to>
    <xdr:sp macro="" textlink="">
      <xdr:nvSpPr>
        <xdr:cNvPr id="343" name="円/楕円 342"/>
        <xdr:cNvSpPr/>
      </xdr:nvSpPr>
      <xdr:spPr>
        <a:xfrm>
          <a:off x="13843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21062</xdr:rowOff>
    </xdr:from>
    <xdr:ext cx="762000" cy="259045"/>
    <xdr:sp macro="" textlink="">
      <xdr:nvSpPr>
        <xdr:cNvPr id="344" name="テキスト ボックス 343"/>
        <xdr:cNvSpPr txBox="1"/>
      </xdr:nvSpPr>
      <xdr:spPr>
        <a:xfrm>
          <a:off x="13512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138793</xdr:rowOff>
    </xdr:from>
    <xdr:to>
      <xdr:col>19</xdr:col>
      <xdr:colOff>6350</xdr:colOff>
      <xdr:row>38</xdr:row>
      <xdr:rowOff>68943</xdr:rowOff>
    </xdr:to>
    <xdr:sp macro="" textlink="">
      <xdr:nvSpPr>
        <xdr:cNvPr id="345" name="円/楕円 344"/>
        <xdr:cNvSpPr/>
      </xdr:nvSpPr>
      <xdr:spPr>
        <a:xfrm>
          <a:off x="12954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53720</xdr:rowOff>
    </xdr:from>
    <xdr:ext cx="762000" cy="259045"/>
    <xdr:sp macro="" textlink="">
      <xdr:nvSpPr>
        <xdr:cNvPr id="346" name="テキスト ボックス 345"/>
        <xdr:cNvSpPr txBox="1"/>
      </xdr:nvSpPr>
      <xdr:spPr>
        <a:xfrm>
          <a:off x="12623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県内平均を</a:t>
          </a:r>
          <a:r>
            <a:rPr kumimoji="1" lang="en-US" altLang="ja-JP" sz="1300">
              <a:latin typeface="ＭＳ Ｐゴシック"/>
            </a:rPr>
            <a:t>2.5</a:t>
          </a:r>
          <a:r>
            <a:rPr kumimoji="1" lang="ja-JP" altLang="en-US" sz="1300">
              <a:latin typeface="ＭＳ Ｐゴシック"/>
            </a:rPr>
            <a:t>ポイント、類似団体内平均値と比べて</a:t>
          </a:r>
          <a:r>
            <a:rPr kumimoji="1" lang="en-US" altLang="ja-JP" sz="1300">
              <a:latin typeface="ＭＳ Ｐゴシック"/>
            </a:rPr>
            <a:t>0.7</a:t>
          </a:r>
          <a:r>
            <a:rPr kumimoji="1" lang="ja-JP" altLang="en-US" sz="1300">
              <a:latin typeface="ＭＳ Ｐゴシック"/>
            </a:rPr>
            <a:t>ポイント上回っており、元利償還金が多い状況である。</a:t>
          </a:r>
          <a:endParaRPr kumimoji="1" lang="en-US" altLang="ja-JP" sz="1300">
            <a:latin typeface="ＭＳ Ｐゴシック"/>
          </a:endParaRPr>
        </a:p>
        <a:p>
          <a:r>
            <a:rPr kumimoji="1" lang="ja-JP" altLang="ja-JP" sz="1300">
              <a:solidFill>
                <a:schemeClr val="dk1"/>
              </a:solidFill>
              <a:effectLst/>
              <a:latin typeface="+mn-lt"/>
              <a:ea typeface="+mn-ea"/>
              <a:cs typeface="+mn-cs"/>
            </a:rPr>
            <a:t>小中学校耐震改修事業</a:t>
          </a:r>
          <a:r>
            <a:rPr kumimoji="1" lang="ja-JP" altLang="en-US" sz="1300">
              <a:solidFill>
                <a:schemeClr val="dk1"/>
              </a:solidFill>
              <a:effectLst/>
              <a:latin typeface="+mn-lt"/>
              <a:ea typeface="+mn-ea"/>
              <a:cs typeface="+mn-cs"/>
            </a:rPr>
            <a:t>に係る市債</a:t>
          </a:r>
          <a:r>
            <a:rPr kumimoji="1" lang="ja-JP" altLang="ja-JP" sz="1300">
              <a:solidFill>
                <a:schemeClr val="dk1"/>
              </a:solidFill>
              <a:effectLst/>
              <a:latin typeface="+mn-lt"/>
              <a:ea typeface="+mn-ea"/>
              <a:cs typeface="+mn-cs"/>
            </a:rPr>
            <a:t>の償還開始に伴う</a:t>
          </a:r>
          <a:r>
            <a:rPr kumimoji="1" lang="ja-JP" altLang="en-US" sz="1300">
              <a:solidFill>
                <a:schemeClr val="dk1"/>
              </a:solidFill>
              <a:effectLst/>
              <a:latin typeface="+mn-lt"/>
              <a:ea typeface="+mn-ea"/>
              <a:cs typeface="+mn-cs"/>
            </a:rPr>
            <a:t>元利償還金</a:t>
          </a:r>
          <a:r>
            <a:rPr kumimoji="1" lang="ja-JP" altLang="ja-JP" sz="1300">
              <a:solidFill>
                <a:schemeClr val="dk1"/>
              </a:solidFill>
              <a:effectLst/>
              <a:latin typeface="+mn-lt"/>
              <a:ea typeface="+mn-ea"/>
              <a:cs typeface="+mn-cs"/>
            </a:rPr>
            <a:t>の増加</a:t>
          </a:r>
          <a:r>
            <a:rPr kumimoji="1" lang="ja-JP" altLang="en-US" sz="1300">
              <a:solidFill>
                <a:schemeClr val="dk1"/>
              </a:solidFill>
              <a:effectLst/>
              <a:latin typeface="+mn-lt"/>
              <a:ea typeface="+mn-ea"/>
              <a:cs typeface="+mn-cs"/>
            </a:rPr>
            <a:t>や、合併特例債の償還期間を</a:t>
          </a:r>
          <a:r>
            <a:rPr kumimoji="1" lang="en-US" altLang="ja-JP" sz="1300">
              <a:solidFill>
                <a:schemeClr val="dk1"/>
              </a:solidFill>
              <a:effectLst/>
              <a:latin typeface="+mn-ea"/>
              <a:ea typeface="+mn-ea"/>
              <a:cs typeface="+mn-cs"/>
            </a:rPr>
            <a:t>10</a:t>
          </a:r>
          <a:r>
            <a:rPr kumimoji="1" lang="ja-JP" altLang="en-US" sz="1300">
              <a:solidFill>
                <a:schemeClr val="dk1"/>
              </a:solidFill>
              <a:effectLst/>
              <a:latin typeface="+mn-ea"/>
              <a:ea typeface="+mn-ea"/>
              <a:cs typeface="+mn-cs"/>
            </a:rPr>
            <a:t>年としてきたことなどにより、単年度当たりの元利償還金が多くなっていることが主な理由である。今後は、市債の償還期間の平準化及び市債発行額の総量管理に取り組み、更なる計画的な財政運営に努める。</a:t>
          </a:r>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29029</xdr:rowOff>
    </xdr:from>
    <xdr:to>
      <xdr:col>7</xdr:col>
      <xdr:colOff>15875</xdr:colOff>
      <xdr:row>78</xdr:row>
      <xdr:rowOff>50800</xdr:rowOff>
    </xdr:to>
    <xdr:cxnSp macro="">
      <xdr:nvCxnSpPr>
        <xdr:cNvPr id="381" name="直線コネクタ 380"/>
        <xdr:cNvCxnSpPr/>
      </xdr:nvCxnSpPr>
      <xdr:spPr>
        <a:xfrm>
          <a:off x="3987800" y="134021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111777</xdr:rowOff>
    </xdr:from>
    <xdr:ext cx="762000" cy="259045"/>
    <xdr:sp macro="" textlink="">
      <xdr:nvSpPr>
        <xdr:cNvPr id="382"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29029</xdr:rowOff>
    </xdr:from>
    <xdr:to>
      <xdr:col>5</xdr:col>
      <xdr:colOff>549275</xdr:colOff>
      <xdr:row>79</xdr:row>
      <xdr:rowOff>53521</xdr:rowOff>
    </xdr:to>
    <xdr:cxnSp macro="">
      <xdr:nvCxnSpPr>
        <xdr:cNvPr id="384" name="直線コネクタ 383"/>
        <xdr:cNvCxnSpPr/>
      </xdr:nvCxnSpPr>
      <xdr:spPr>
        <a:xfrm flipV="1">
          <a:off x="3098800" y="134021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11084</xdr:rowOff>
    </xdr:from>
    <xdr:ext cx="736600" cy="259045"/>
    <xdr:sp macro="" textlink="">
      <xdr:nvSpPr>
        <xdr:cNvPr id="386" name="テキスト ボックス 385"/>
        <xdr:cNvSpPr txBox="1"/>
      </xdr:nvSpPr>
      <xdr:spPr>
        <a:xfrm>
          <a:off x="3606800" y="1286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53521</xdr:rowOff>
    </xdr:from>
    <xdr:to>
      <xdr:col>4</xdr:col>
      <xdr:colOff>346075</xdr:colOff>
      <xdr:row>79</xdr:row>
      <xdr:rowOff>75293</xdr:rowOff>
    </xdr:to>
    <xdr:cxnSp macro="">
      <xdr:nvCxnSpPr>
        <xdr:cNvPr id="387" name="直線コネクタ 386"/>
        <xdr:cNvCxnSpPr/>
      </xdr:nvCxnSpPr>
      <xdr:spPr>
        <a:xfrm flipV="1">
          <a:off x="2209800" y="13598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141713</xdr:rowOff>
    </xdr:from>
    <xdr:ext cx="762000" cy="259045"/>
    <xdr:sp macro="" textlink="">
      <xdr:nvSpPr>
        <xdr:cNvPr id="389" name="テキスト ボックス 388"/>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75293</xdr:rowOff>
    </xdr:from>
    <xdr:to>
      <xdr:col>3</xdr:col>
      <xdr:colOff>142875</xdr:colOff>
      <xdr:row>79</xdr:row>
      <xdr:rowOff>129721</xdr:rowOff>
    </xdr:to>
    <xdr:cxnSp macro="">
      <xdr:nvCxnSpPr>
        <xdr:cNvPr id="390" name="直線コネクタ 389"/>
        <xdr:cNvCxnSpPr/>
      </xdr:nvCxnSpPr>
      <xdr:spPr>
        <a:xfrm flipV="1">
          <a:off x="1320800" y="13619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2920</xdr:rowOff>
    </xdr:from>
    <xdr:ext cx="762000" cy="259045"/>
    <xdr:sp macro="" textlink="">
      <xdr:nvSpPr>
        <xdr:cNvPr id="392" name="テキスト ボックス 391"/>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13806</xdr:rowOff>
    </xdr:from>
    <xdr:ext cx="762000" cy="259045"/>
    <xdr:sp macro="" textlink="">
      <xdr:nvSpPr>
        <xdr:cNvPr id="394" name="テキスト ボックス 393"/>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400" name="円/楕円 399"/>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143527</xdr:rowOff>
    </xdr:from>
    <xdr:ext cx="762000" cy="259045"/>
    <xdr:sp macro="" textlink="">
      <xdr:nvSpPr>
        <xdr:cNvPr id="401"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149679</xdr:rowOff>
    </xdr:from>
    <xdr:to>
      <xdr:col>5</xdr:col>
      <xdr:colOff>600075</xdr:colOff>
      <xdr:row>78</xdr:row>
      <xdr:rowOff>79829</xdr:rowOff>
    </xdr:to>
    <xdr:sp macro="" textlink="">
      <xdr:nvSpPr>
        <xdr:cNvPr id="402" name="円/楕円 401"/>
        <xdr:cNvSpPr/>
      </xdr:nvSpPr>
      <xdr:spPr>
        <a:xfrm>
          <a:off x="3937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64606</xdr:rowOff>
    </xdr:from>
    <xdr:ext cx="736600" cy="259045"/>
    <xdr:sp macro="" textlink="">
      <xdr:nvSpPr>
        <xdr:cNvPr id="403" name="テキスト ボックス 402"/>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2721</xdr:rowOff>
    </xdr:from>
    <xdr:to>
      <xdr:col>4</xdr:col>
      <xdr:colOff>396875</xdr:colOff>
      <xdr:row>79</xdr:row>
      <xdr:rowOff>104321</xdr:rowOff>
    </xdr:to>
    <xdr:sp macro="" textlink="">
      <xdr:nvSpPr>
        <xdr:cNvPr id="404" name="円/楕円 403"/>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89098</xdr:rowOff>
    </xdr:from>
    <xdr:ext cx="762000" cy="259045"/>
    <xdr:sp macro="" textlink="">
      <xdr:nvSpPr>
        <xdr:cNvPr id="405" name="テキスト ボックス 404"/>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24493</xdr:rowOff>
    </xdr:from>
    <xdr:to>
      <xdr:col>3</xdr:col>
      <xdr:colOff>193675</xdr:colOff>
      <xdr:row>79</xdr:row>
      <xdr:rowOff>126093</xdr:rowOff>
    </xdr:to>
    <xdr:sp macro="" textlink="">
      <xdr:nvSpPr>
        <xdr:cNvPr id="406" name="円/楕円 405"/>
        <xdr:cNvSpPr/>
      </xdr:nvSpPr>
      <xdr:spPr>
        <a:xfrm>
          <a:off x="2159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110870</xdr:rowOff>
    </xdr:from>
    <xdr:ext cx="762000" cy="259045"/>
    <xdr:sp macro="" textlink="">
      <xdr:nvSpPr>
        <xdr:cNvPr id="407" name="テキスト ボックス 406"/>
        <xdr:cNvSpPr txBox="1"/>
      </xdr:nvSpPr>
      <xdr:spPr>
        <a:xfrm>
          <a:off x="1828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78921</xdr:rowOff>
    </xdr:from>
    <xdr:to>
      <xdr:col>1</xdr:col>
      <xdr:colOff>676275</xdr:colOff>
      <xdr:row>80</xdr:row>
      <xdr:rowOff>9071</xdr:rowOff>
    </xdr:to>
    <xdr:sp macro="" textlink="">
      <xdr:nvSpPr>
        <xdr:cNvPr id="408" name="円/楕円 407"/>
        <xdr:cNvSpPr/>
      </xdr:nvSpPr>
      <xdr:spPr>
        <a:xfrm>
          <a:off x="1270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165298</xdr:rowOff>
    </xdr:from>
    <xdr:ext cx="762000" cy="259045"/>
    <xdr:sp macro="" textlink="">
      <xdr:nvSpPr>
        <xdr:cNvPr id="409" name="テキスト ボックス 408"/>
        <xdr:cNvSpPr txBox="1"/>
      </xdr:nvSpPr>
      <xdr:spPr>
        <a:xfrm>
          <a:off x="939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県平均を</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lt"/>
              <a:ea typeface="+mn-ea"/>
              <a:cs typeface="+mn-cs"/>
            </a:rPr>
            <a:t>ポイント、類似団体内平均値と比べて</a:t>
          </a:r>
          <a:r>
            <a:rPr kumimoji="1" lang="en-US" altLang="ja-JP" sz="1300">
              <a:solidFill>
                <a:schemeClr val="dk1"/>
              </a:solidFill>
              <a:effectLst/>
              <a:latin typeface="+mn-ea"/>
              <a:ea typeface="+mn-ea"/>
              <a:cs typeface="+mn-cs"/>
            </a:rPr>
            <a:t>5.5</a:t>
          </a:r>
          <a:r>
            <a:rPr kumimoji="1" lang="ja-JP" altLang="ja-JP" sz="1300">
              <a:solidFill>
                <a:schemeClr val="dk1"/>
              </a:solidFill>
              <a:effectLst/>
              <a:latin typeface="+mn-lt"/>
              <a:ea typeface="+mn-ea"/>
              <a:cs typeface="+mn-cs"/>
            </a:rPr>
            <a:t>ポイント上回っている。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前年度から</a:t>
          </a:r>
          <a:r>
            <a:rPr kumimoji="1" lang="en-US" altLang="ja-JP" sz="1300">
              <a:solidFill>
                <a:schemeClr val="dk1"/>
              </a:solidFill>
              <a:effectLst/>
              <a:latin typeface="+mn-ea"/>
              <a:ea typeface="+mn-ea"/>
              <a:cs typeface="+mn-cs"/>
            </a:rPr>
            <a:t>1.8</a:t>
          </a:r>
          <a:r>
            <a:rPr kumimoji="1" lang="ja-JP" altLang="en-US" sz="1300">
              <a:solidFill>
                <a:schemeClr val="dk1"/>
              </a:solidFill>
              <a:effectLst/>
              <a:latin typeface="+mn-lt"/>
              <a:ea typeface="+mn-ea"/>
              <a:cs typeface="+mn-cs"/>
            </a:rPr>
            <a:t>ポイント上昇したのは、扶助費と物件費の増加が主な要因である。今後もこの傾向が続くと見込まれるため、経常経費抑制に努めるとともに、普通交付税の合併算定替による逓減を踏まえ、市税を中心とした自主財源の一層の充実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7" name="直線コネクタ 436"/>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4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41" name="直線コネクタ 44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149861</xdr:rowOff>
    </xdr:to>
    <xdr:cxnSp macro="">
      <xdr:nvCxnSpPr>
        <xdr:cNvPr id="442" name="直線コネクタ 441"/>
        <xdr:cNvCxnSpPr/>
      </xdr:nvCxnSpPr>
      <xdr:spPr>
        <a:xfrm>
          <a:off x="15671800" y="130429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39387</xdr:rowOff>
    </xdr:from>
    <xdr:ext cx="762000" cy="259045"/>
    <xdr:sp macro="" textlink="">
      <xdr:nvSpPr>
        <xdr:cNvPr id="443" name="公債費以外平均値テキスト"/>
        <xdr:cNvSpPr txBox="1"/>
      </xdr:nvSpPr>
      <xdr:spPr>
        <a:xfrm>
          <a:off x="16598900" y="1255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4" name="フローチャート : 判断 443"/>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130810</xdr:rowOff>
    </xdr:from>
    <xdr:to>
      <xdr:col>22</xdr:col>
      <xdr:colOff>565150</xdr:colOff>
      <xdr:row>76</xdr:row>
      <xdr:rowOff>12700</xdr:rowOff>
    </xdr:to>
    <xdr:cxnSp macro="">
      <xdr:nvCxnSpPr>
        <xdr:cNvPr id="445" name="直線コネクタ 444"/>
        <xdr:cNvCxnSpPr/>
      </xdr:nvCxnSpPr>
      <xdr:spPr>
        <a:xfrm>
          <a:off x="14782800" y="12989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46" name="フローチャート : 判断 445"/>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7" name="テキスト ボックス 446"/>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66040</xdr:rowOff>
    </xdr:from>
    <xdr:to>
      <xdr:col>21</xdr:col>
      <xdr:colOff>361950</xdr:colOff>
      <xdr:row>75</xdr:row>
      <xdr:rowOff>130810</xdr:rowOff>
    </xdr:to>
    <xdr:cxnSp macro="">
      <xdr:nvCxnSpPr>
        <xdr:cNvPr id="448" name="直線コネクタ 447"/>
        <xdr:cNvCxnSpPr/>
      </xdr:nvCxnSpPr>
      <xdr:spPr>
        <a:xfrm>
          <a:off x="13893800" y="127533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91440</xdr:rowOff>
    </xdr:from>
    <xdr:to>
      <xdr:col>21</xdr:col>
      <xdr:colOff>412750</xdr:colOff>
      <xdr:row>75</xdr:row>
      <xdr:rowOff>21590</xdr:rowOff>
    </xdr:to>
    <xdr:sp macro="" textlink="">
      <xdr:nvSpPr>
        <xdr:cNvPr id="449" name="フローチャート : 判断 448"/>
        <xdr:cNvSpPr/>
      </xdr:nvSpPr>
      <xdr:spPr>
        <a:xfrm>
          <a:off x="14732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31767</xdr:rowOff>
    </xdr:from>
    <xdr:ext cx="762000" cy="259045"/>
    <xdr:sp macro="" textlink="">
      <xdr:nvSpPr>
        <xdr:cNvPr id="450" name="テキスト ボックス 449"/>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69850</xdr:rowOff>
    </xdr:from>
    <xdr:to>
      <xdr:col>20</xdr:col>
      <xdr:colOff>158750</xdr:colOff>
      <xdr:row>74</xdr:row>
      <xdr:rowOff>66040</xdr:rowOff>
    </xdr:to>
    <xdr:cxnSp macro="">
      <xdr:nvCxnSpPr>
        <xdr:cNvPr id="451" name="直線コネクタ 450"/>
        <xdr:cNvCxnSpPr/>
      </xdr:nvCxnSpPr>
      <xdr:spPr>
        <a:xfrm>
          <a:off x="13004800" y="125857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140970</xdr:rowOff>
    </xdr:from>
    <xdr:to>
      <xdr:col>20</xdr:col>
      <xdr:colOff>209550</xdr:colOff>
      <xdr:row>74</xdr:row>
      <xdr:rowOff>71120</xdr:rowOff>
    </xdr:to>
    <xdr:sp macro="" textlink="">
      <xdr:nvSpPr>
        <xdr:cNvPr id="452" name="フローチャート : 判断 451"/>
        <xdr:cNvSpPr/>
      </xdr:nvSpPr>
      <xdr:spPr>
        <a:xfrm>
          <a:off x="13843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53" name="テキスト ボックス 452"/>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フローチャート : 判断 453"/>
        <xdr:cNvSpPr/>
      </xdr:nvSpPr>
      <xdr:spPr>
        <a:xfrm>
          <a:off x="12954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109237</xdr:rowOff>
    </xdr:from>
    <xdr:ext cx="762000" cy="259045"/>
    <xdr:sp macro="" textlink="">
      <xdr:nvSpPr>
        <xdr:cNvPr id="455" name="テキスト ボックス 454"/>
        <xdr:cNvSpPr txBox="1"/>
      </xdr:nvSpPr>
      <xdr:spPr>
        <a:xfrm>
          <a:off x="12623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61" name="円/楕円 460"/>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71138</xdr:rowOff>
    </xdr:from>
    <xdr:ext cx="762000" cy="259045"/>
    <xdr:sp macro="" textlink="">
      <xdr:nvSpPr>
        <xdr:cNvPr id="462"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63" name="円/楕円 462"/>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64" name="テキスト ボックス 463"/>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80010</xdr:rowOff>
    </xdr:from>
    <xdr:to>
      <xdr:col>21</xdr:col>
      <xdr:colOff>412750</xdr:colOff>
      <xdr:row>76</xdr:row>
      <xdr:rowOff>10161</xdr:rowOff>
    </xdr:to>
    <xdr:sp macro="" textlink="">
      <xdr:nvSpPr>
        <xdr:cNvPr id="465" name="円/楕円 464"/>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166388</xdr:rowOff>
    </xdr:from>
    <xdr:ext cx="762000" cy="259045"/>
    <xdr:sp macro="" textlink="">
      <xdr:nvSpPr>
        <xdr:cNvPr id="466" name="テキスト ボックス 465"/>
        <xdr:cNvSpPr txBox="1"/>
      </xdr:nvSpPr>
      <xdr:spPr>
        <a:xfrm>
          <a:off x="14401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xdr:rowOff>
    </xdr:from>
    <xdr:to>
      <xdr:col>20</xdr:col>
      <xdr:colOff>209550</xdr:colOff>
      <xdr:row>74</xdr:row>
      <xdr:rowOff>116840</xdr:rowOff>
    </xdr:to>
    <xdr:sp macro="" textlink="">
      <xdr:nvSpPr>
        <xdr:cNvPr id="467" name="円/楕円 466"/>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101617</xdr:rowOff>
    </xdr:from>
    <xdr:ext cx="762000" cy="259045"/>
    <xdr:sp macro="" textlink="">
      <xdr:nvSpPr>
        <xdr:cNvPr id="468" name="テキスト ボックス 467"/>
        <xdr:cNvSpPr txBox="1"/>
      </xdr:nvSpPr>
      <xdr:spPr>
        <a:xfrm>
          <a:off x="13512800" y="127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19050</xdr:rowOff>
    </xdr:from>
    <xdr:to>
      <xdr:col>19</xdr:col>
      <xdr:colOff>6350</xdr:colOff>
      <xdr:row>73</xdr:row>
      <xdr:rowOff>120650</xdr:rowOff>
    </xdr:to>
    <xdr:sp macro="" textlink="">
      <xdr:nvSpPr>
        <xdr:cNvPr id="469" name="円/楕円 468"/>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130827</xdr:rowOff>
    </xdr:from>
    <xdr:ext cx="762000" cy="259045"/>
    <xdr:sp macro="" textlink="">
      <xdr:nvSpPr>
        <xdr:cNvPr id="470" name="テキスト ボックス 469"/>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栃木県那須塩原市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85896</xdr:rowOff>
    </xdr:from>
    <xdr:to>
      <xdr:col>4</xdr:col>
      <xdr:colOff>1117600</xdr:colOff>
      <xdr:row>17</xdr:row>
      <xdr:rowOff>119990</xdr:rowOff>
    </xdr:to>
    <xdr:cxnSp macro="">
      <xdr:nvCxnSpPr>
        <xdr:cNvPr id="52" name="直線コネクタ 51"/>
        <xdr:cNvCxnSpPr/>
      </xdr:nvCxnSpPr>
      <xdr:spPr bwMode="auto">
        <a:xfrm flipV="1">
          <a:off x="5003800" y="3048171"/>
          <a:ext cx="647700" cy="34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57044</xdr:rowOff>
    </xdr:from>
    <xdr:ext cx="762000" cy="259045"/>
    <xdr:sp macro="" textlink="">
      <xdr:nvSpPr>
        <xdr:cNvPr id="53" name="人口1人当たり決算額の推移平均値テキスト130"/>
        <xdr:cNvSpPr txBox="1"/>
      </xdr:nvSpPr>
      <xdr:spPr>
        <a:xfrm>
          <a:off x="5740400" y="267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119990</xdr:rowOff>
    </xdr:from>
    <xdr:to>
      <xdr:col>4</xdr:col>
      <xdr:colOff>469900</xdr:colOff>
      <xdr:row>17</xdr:row>
      <xdr:rowOff>154606</xdr:rowOff>
    </xdr:to>
    <xdr:cxnSp macro="">
      <xdr:nvCxnSpPr>
        <xdr:cNvPr id="55" name="直線コネクタ 54"/>
        <xdr:cNvCxnSpPr/>
      </xdr:nvCxnSpPr>
      <xdr:spPr bwMode="auto">
        <a:xfrm flipV="1">
          <a:off x="4305300" y="3082265"/>
          <a:ext cx="698500" cy="3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150269</xdr:rowOff>
    </xdr:from>
    <xdr:ext cx="736600" cy="259045"/>
    <xdr:sp macro="" textlink="">
      <xdr:nvSpPr>
        <xdr:cNvPr id="57" name="テキスト ボックス 56"/>
        <xdr:cNvSpPr txBox="1"/>
      </xdr:nvSpPr>
      <xdr:spPr>
        <a:xfrm>
          <a:off x="4622800" y="276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154606</xdr:rowOff>
    </xdr:from>
    <xdr:to>
      <xdr:col>3</xdr:col>
      <xdr:colOff>904875</xdr:colOff>
      <xdr:row>18</xdr:row>
      <xdr:rowOff>49940</xdr:rowOff>
    </xdr:to>
    <xdr:cxnSp macro="">
      <xdr:nvCxnSpPr>
        <xdr:cNvPr id="58" name="直線コネクタ 57"/>
        <xdr:cNvCxnSpPr/>
      </xdr:nvCxnSpPr>
      <xdr:spPr bwMode="auto">
        <a:xfrm flipV="1">
          <a:off x="3606800" y="3116881"/>
          <a:ext cx="698500" cy="6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42696</xdr:rowOff>
    </xdr:from>
    <xdr:ext cx="762000" cy="259045"/>
    <xdr:sp macro="" textlink="">
      <xdr:nvSpPr>
        <xdr:cNvPr id="60" name="テキスト ボックス 59"/>
        <xdr:cNvSpPr txBox="1"/>
      </xdr:nvSpPr>
      <xdr:spPr>
        <a:xfrm>
          <a:off x="3924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101963</xdr:rowOff>
    </xdr:from>
    <xdr:to>
      <xdr:col>3</xdr:col>
      <xdr:colOff>206375</xdr:colOff>
      <xdr:row>18</xdr:row>
      <xdr:rowOff>49940</xdr:rowOff>
    </xdr:to>
    <xdr:cxnSp macro="">
      <xdr:nvCxnSpPr>
        <xdr:cNvPr id="61" name="直線コネクタ 60"/>
        <xdr:cNvCxnSpPr/>
      </xdr:nvCxnSpPr>
      <xdr:spPr bwMode="auto">
        <a:xfrm>
          <a:off x="2908300" y="3064238"/>
          <a:ext cx="698500" cy="119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86555</xdr:rowOff>
    </xdr:from>
    <xdr:ext cx="762000" cy="259045"/>
    <xdr:sp macro="" textlink="">
      <xdr:nvSpPr>
        <xdr:cNvPr id="63" name="テキスト ボックス 62"/>
        <xdr:cNvSpPr txBox="1"/>
      </xdr:nvSpPr>
      <xdr:spPr>
        <a:xfrm>
          <a:off x="32258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163404</xdr:rowOff>
    </xdr:from>
    <xdr:ext cx="762000" cy="259045"/>
    <xdr:sp macro="" textlink="">
      <xdr:nvSpPr>
        <xdr:cNvPr id="65" name="テキスト ボックス 64"/>
        <xdr:cNvSpPr txBox="1"/>
      </xdr:nvSpPr>
      <xdr:spPr>
        <a:xfrm>
          <a:off x="2527300" y="31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35096</xdr:rowOff>
    </xdr:from>
    <xdr:to>
      <xdr:col>5</xdr:col>
      <xdr:colOff>34925</xdr:colOff>
      <xdr:row>17</xdr:row>
      <xdr:rowOff>136696</xdr:rowOff>
    </xdr:to>
    <xdr:sp macro="" textlink="">
      <xdr:nvSpPr>
        <xdr:cNvPr id="71" name="円/楕円 70"/>
        <xdr:cNvSpPr/>
      </xdr:nvSpPr>
      <xdr:spPr bwMode="auto">
        <a:xfrm>
          <a:off x="5600700" y="299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7173</xdr:rowOff>
    </xdr:from>
    <xdr:ext cx="762000" cy="259045"/>
    <xdr:sp macro="" textlink="">
      <xdr:nvSpPr>
        <xdr:cNvPr id="72" name="人口1人当たり決算額の推移該当値テキスト130"/>
        <xdr:cNvSpPr txBox="1"/>
      </xdr:nvSpPr>
      <xdr:spPr>
        <a:xfrm>
          <a:off x="5740400" y="296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69190</xdr:rowOff>
    </xdr:from>
    <xdr:to>
      <xdr:col>4</xdr:col>
      <xdr:colOff>520700</xdr:colOff>
      <xdr:row>17</xdr:row>
      <xdr:rowOff>170790</xdr:rowOff>
    </xdr:to>
    <xdr:sp macro="" textlink="">
      <xdr:nvSpPr>
        <xdr:cNvPr id="73" name="円/楕円 72"/>
        <xdr:cNvSpPr/>
      </xdr:nvSpPr>
      <xdr:spPr bwMode="auto">
        <a:xfrm>
          <a:off x="4953000" y="303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155567</xdr:rowOff>
    </xdr:from>
    <xdr:ext cx="736600" cy="259045"/>
    <xdr:sp macro="" textlink="">
      <xdr:nvSpPr>
        <xdr:cNvPr id="74" name="テキスト ボックス 73"/>
        <xdr:cNvSpPr txBox="1"/>
      </xdr:nvSpPr>
      <xdr:spPr>
        <a:xfrm>
          <a:off x="4622800" y="3117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66,173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103806</xdr:rowOff>
    </xdr:from>
    <xdr:to>
      <xdr:col>3</xdr:col>
      <xdr:colOff>955675</xdr:colOff>
      <xdr:row>18</xdr:row>
      <xdr:rowOff>33956</xdr:rowOff>
    </xdr:to>
    <xdr:sp macro="" textlink="">
      <xdr:nvSpPr>
        <xdr:cNvPr id="75" name="円/楕円 74"/>
        <xdr:cNvSpPr/>
      </xdr:nvSpPr>
      <xdr:spPr bwMode="auto">
        <a:xfrm>
          <a:off x="4254500" y="3066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18733</xdr:rowOff>
    </xdr:from>
    <xdr:ext cx="762000" cy="259045"/>
    <xdr:sp macro="" textlink="">
      <xdr:nvSpPr>
        <xdr:cNvPr id="76" name="テキスト ボックス 75"/>
        <xdr:cNvSpPr txBox="1"/>
      </xdr:nvSpPr>
      <xdr:spPr>
        <a:xfrm>
          <a:off x="3924300" y="315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170590</xdr:rowOff>
    </xdr:from>
    <xdr:to>
      <xdr:col>3</xdr:col>
      <xdr:colOff>257175</xdr:colOff>
      <xdr:row>18</xdr:row>
      <xdr:rowOff>100740</xdr:rowOff>
    </xdr:to>
    <xdr:sp macro="" textlink="">
      <xdr:nvSpPr>
        <xdr:cNvPr id="77" name="円/楕円 76"/>
        <xdr:cNvSpPr/>
      </xdr:nvSpPr>
      <xdr:spPr bwMode="auto">
        <a:xfrm>
          <a:off x="3556000" y="313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85517</xdr:rowOff>
    </xdr:from>
    <xdr:ext cx="762000" cy="259045"/>
    <xdr:sp macro="" textlink="">
      <xdr:nvSpPr>
        <xdr:cNvPr id="78" name="テキスト ボックス 77"/>
        <xdr:cNvSpPr txBox="1"/>
      </xdr:nvSpPr>
      <xdr:spPr>
        <a:xfrm>
          <a:off x="3225800" y="321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51163</xdr:rowOff>
    </xdr:from>
    <xdr:to>
      <xdr:col>2</xdr:col>
      <xdr:colOff>692150</xdr:colOff>
      <xdr:row>17</xdr:row>
      <xdr:rowOff>152763</xdr:rowOff>
    </xdr:to>
    <xdr:sp macro="" textlink="">
      <xdr:nvSpPr>
        <xdr:cNvPr id="79" name="円/楕円 78"/>
        <xdr:cNvSpPr/>
      </xdr:nvSpPr>
      <xdr:spPr bwMode="auto">
        <a:xfrm>
          <a:off x="2857500" y="301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162940</xdr:rowOff>
    </xdr:from>
    <xdr:ext cx="762000" cy="259045"/>
    <xdr:sp macro="" textlink="">
      <xdr:nvSpPr>
        <xdr:cNvPr id="80" name="テキスト ボックス 79"/>
        <xdr:cNvSpPr txBox="1"/>
      </xdr:nvSpPr>
      <xdr:spPr>
        <a:xfrm>
          <a:off x="2527300" y="278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133553</xdr:rowOff>
    </xdr:from>
    <xdr:to>
      <xdr:col>4</xdr:col>
      <xdr:colOff>1117600</xdr:colOff>
      <xdr:row>37</xdr:row>
      <xdr:rowOff>187046</xdr:rowOff>
    </xdr:to>
    <xdr:cxnSp macro="">
      <xdr:nvCxnSpPr>
        <xdr:cNvPr id="114" name="直線コネクタ 113"/>
        <xdr:cNvCxnSpPr/>
      </xdr:nvCxnSpPr>
      <xdr:spPr bwMode="auto">
        <a:xfrm flipV="1">
          <a:off x="5003800" y="7258253"/>
          <a:ext cx="647700" cy="5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63449</xdr:rowOff>
    </xdr:from>
    <xdr:to>
      <xdr:col>4</xdr:col>
      <xdr:colOff>469900</xdr:colOff>
      <xdr:row>37</xdr:row>
      <xdr:rowOff>187046</xdr:rowOff>
    </xdr:to>
    <xdr:cxnSp macro="">
      <xdr:nvCxnSpPr>
        <xdr:cNvPr id="117" name="直線コネクタ 116"/>
        <xdr:cNvCxnSpPr/>
      </xdr:nvCxnSpPr>
      <xdr:spPr bwMode="auto">
        <a:xfrm>
          <a:off x="4305300" y="7188149"/>
          <a:ext cx="698500" cy="12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152316</xdr:rowOff>
    </xdr:from>
    <xdr:ext cx="736600" cy="259045"/>
    <xdr:sp macro="" textlink="">
      <xdr:nvSpPr>
        <xdr:cNvPr id="119" name="テキスト ボックス 118"/>
        <xdr:cNvSpPr txBox="1"/>
      </xdr:nvSpPr>
      <xdr:spPr>
        <a:xfrm>
          <a:off x="4622800" y="6762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121476</xdr:rowOff>
    </xdr:from>
    <xdr:to>
      <xdr:col>3</xdr:col>
      <xdr:colOff>904875</xdr:colOff>
      <xdr:row>37</xdr:row>
      <xdr:rowOff>63449</xdr:rowOff>
    </xdr:to>
    <xdr:cxnSp macro="">
      <xdr:nvCxnSpPr>
        <xdr:cNvPr id="120" name="直線コネクタ 119"/>
        <xdr:cNvCxnSpPr/>
      </xdr:nvCxnSpPr>
      <xdr:spPr bwMode="auto">
        <a:xfrm>
          <a:off x="3606800" y="7074726"/>
          <a:ext cx="698500" cy="113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218991</xdr:rowOff>
    </xdr:from>
    <xdr:ext cx="762000" cy="259045"/>
    <xdr:sp macro="" textlink="">
      <xdr:nvSpPr>
        <xdr:cNvPr id="122" name="テキスト ボックス 121"/>
        <xdr:cNvSpPr txBox="1"/>
      </xdr:nvSpPr>
      <xdr:spPr>
        <a:xfrm>
          <a:off x="3924300" y="68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261607</xdr:rowOff>
    </xdr:from>
    <xdr:to>
      <xdr:col>3</xdr:col>
      <xdr:colOff>206375</xdr:colOff>
      <xdr:row>36</xdr:row>
      <xdr:rowOff>121476</xdr:rowOff>
    </xdr:to>
    <xdr:cxnSp macro="">
      <xdr:nvCxnSpPr>
        <xdr:cNvPr id="123" name="直線コネクタ 122"/>
        <xdr:cNvCxnSpPr/>
      </xdr:nvCxnSpPr>
      <xdr:spPr bwMode="auto">
        <a:xfrm>
          <a:off x="2908300" y="6871957"/>
          <a:ext cx="698500" cy="20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145381</xdr:rowOff>
    </xdr:from>
    <xdr:ext cx="762000" cy="259045"/>
    <xdr:sp macro="" textlink="">
      <xdr:nvSpPr>
        <xdr:cNvPr id="125" name="テキスト ボックス 124"/>
        <xdr:cNvSpPr txBox="1"/>
      </xdr:nvSpPr>
      <xdr:spPr>
        <a:xfrm>
          <a:off x="32258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85120</xdr:rowOff>
    </xdr:from>
    <xdr:ext cx="762000" cy="259045"/>
    <xdr:sp macro="" textlink="">
      <xdr:nvSpPr>
        <xdr:cNvPr id="127" name="テキスト ボックス 126"/>
        <xdr:cNvSpPr txBox="1"/>
      </xdr:nvSpPr>
      <xdr:spPr>
        <a:xfrm>
          <a:off x="25273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82753</xdr:rowOff>
    </xdr:from>
    <xdr:to>
      <xdr:col>5</xdr:col>
      <xdr:colOff>34925</xdr:colOff>
      <xdr:row>37</xdr:row>
      <xdr:rowOff>184353</xdr:rowOff>
    </xdr:to>
    <xdr:sp macro="" textlink="">
      <xdr:nvSpPr>
        <xdr:cNvPr id="133" name="円/楕円 132"/>
        <xdr:cNvSpPr/>
      </xdr:nvSpPr>
      <xdr:spPr bwMode="auto">
        <a:xfrm>
          <a:off x="5600700" y="720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54830</xdr:rowOff>
    </xdr:from>
    <xdr:ext cx="762000" cy="259045"/>
    <xdr:sp macro="" textlink="">
      <xdr:nvSpPr>
        <xdr:cNvPr id="134" name="人口1人当たり決算額の推移該当値テキスト445"/>
        <xdr:cNvSpPr txBox="1"/>
      </xdr:nvSpPr>
      <xdr:spPr>
        <a:xfrm>
          <a:off x="5740400" y="717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136246</xdr:rowOff>
    </xdr:from>
    <xdr:to>
      <xdr:col>4</xdr:col>
      <xdr:colOff>520700</xdr:colOff>
      <xdr:row>37</xdr:row>
      <xdr:rowOff>237846</xdr:rowOff>
    </xdr:to>
    <xdr:sp macro="" textlink="">
      <xdr:nvSpPr>
        <xdr:cNvPr id="135" name="円/楕円 134"/>
        <xdr:cNvSpPr/>
      </xdr:nvSpPr>
      <xdr:spPr bwMode="auto">
        <a:xfrm>
          <a:off x="4953000" y="726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222623</xdr:rowOff>
    </xdr:from>
    <xdr:ext cx="736600" cy="259045"/>
    <xdr:sp macro="" textlink="">
      <xdr:nvSpPr>
        <xdr:cNvPr id="136" name="テキスト ボックス 135"/>
        <xdr:cNvSpPr txBox="1"/>
      </xdr:nvSpPr>
      <xdr:spPr>
        <a:xfrm>
          <a:off x="4622800" y="7347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12649</xdr:rowOff>
    </xdr:from>
    <xdr:to>
      <xdr:col>3</xdr:col>
      <xdr:colOff>955675</xdr:colOff>
      <xdr:row>37</xdr:row>
      <xdr:rowOff>114249</xdr:rowOff>
    </xdr:to>
    <xdr:sp macro="" textlink="">
      <xdr:nvSpPr>
        <xdr:cNvPr id="137" name="円/楕円 136"/>
        <xdr:cNvSpPr/>
      </xdr:nvSpPr>
      <xdr:spPr bwMode="auto">
        <a:xfrm>
          <a:off x="4254500" y="713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99026</xdr:rowOff>
    </xdr:from>
    <xdr:ext cx="762000" cy="259045"/>
    <xdr:sp macro="" textlink="">
      <xdr:nvSpPr>
        <xdr:cNvPr id="138" name="テキスト ボックス 137"/>
        <xdr:cNvSpPr txBox="1"/>
      </xdr:nvSpPr>
      <xdr:spPr>
        <a:xfrm>
          <a:off x="3924300" y="722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70676</xdr:rowOff>
    </xdr:from>
    <xdr:to>
      <xdr:col>3</xdr:col>
      <xdr:colOff>257175</xdr:colOff>
      <xdr:row>37</xdr:row>
      <xdr:rowOff>826</xdr:rowOff>
    </xdr:to>
    <xdr:sp macro="" textlink="">
      <xdr:nvSpPr>
        <xdr:cNvPr id="139" name="円/楕円 138"/>
        <xdr:cNvSpPr/>
      </xdr:nvSpPr>
      <xdr:spPr bwMode="auto">
        <a:xfrm>
          <a:off x="3556000" y="702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157053</xdr:rowOff>
    </xdr:from>
    <xdr:ext cx="762000" cy="259045"/>
    <xdr:sp macro="" textlink="">
      <xdr:nvSpPr>
        <xdr:cNvPr id="140" name="テキスト ボックス 139"/>
        <xdr:cNvSpPr txBox="1"/>
      </xdr:nvSpPr>
      <xdr:spPr>
        <a:xfrm>
          <a:off x="3225800" y="711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210807</xdr:rowOff>
    </xdr:from>
    <xdr:to>
      <xdr:col>2</xdr:col>
      <xdr:colOff>692150</xdr:colOff>
      <xdr:row>35</xdr:row>
      <xdr:rowOff>312407</xdr:rowOff>
    </xdr:to>
    <xdr:sp macro="" textlink="">
      <xdr:nvSpPr>
        <xdr:cNvPr id="141" name="円/楕円 140"/>
        <xdr:cNvSpPr/>
      </xdr:nvSpPr>
      <xdr:spPr bwMode="auto">
        <a:xfrm>
          <a:off x="2857500" y="682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322584</xdr:rowOff>
    </xdr:from>
    <xdr:ext cx="762000" cy="259045"/>
    <xdr:sp macro="" textlink="">
      <xdr:nvSpPr>
        <xdr:cNvPr id="142" name="テキスト ボックス 141"/>
        <xdr:cNvSpPr txBox="1"/>
      </xdr:nvSpPr>
      <xdr:spPr>
        <a:xfrm>
          <a:off x="2527300" y="659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159653</xdr:rowOff>
    </xdr:from>
    <xdr:to>
      <xdr:col>6</xdr:col>
      <xdr:colOff>511175</xdr:colOff>
      <xdr:row>37</xdr:row>
      <xdr:rowOff>4009</xdr:rowOff>
    </xdr:to>
    <xdr:cxnSp macro="">
      <xdr:nvCxnSpPr>
        <xdr:cNvPr id="63" name="直線コネクタ 62"/>
        <xdr:cNvCxnSpPr/>
      </xdr:nvCxnSpPr>
      <xdr:spPr>
        <a:xfrm flipV="1">
          <a:off x="3797300" y="6331853"/>
          <a:ext cx="8382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36176</xdr:rowOff>
    </xdr:from>
    <xdr:ext cx="534377" cy="259045"/>
    <xdr:sp macro="" textlink="">
      <xdr:nvSpPr>
        <xdr:cNvPr id="64" name="人件費平均値テキスト"/>
        <xdr:cNvSpPr txBox="1"/>
      </xdr:nvSpPr>
      <xdr:spPr>
        <a:xfrm>
          <a:off x="4686300" y="586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4009</xdr:rowOff>
    </xdr:from>
    <xdr:to>
      <xdr:col>5</xdr:col>
      <xdr:colOff>358775</xdr:colOff>
      <xdr:row>37</xdr:row>
      <xdr:rowOff>23277</xdr:rowOff>
    </xdr:to>
    <xdr:cxnSp macro="">
      <xdr:nvCxnSpPr>
        <xdr:cNvPr id="66" name="直線コネクタ 65"/>
        <xdr:cNvCxnSpPr/>
      </xdr:nvCxnSpPr>
      <xdr:spPr>
        <a:xfrm flipV="1">
          <a:off x="2908300" y="6347659"/>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46191</xdr:rowOff>
    </xdr:from>
    <xdr:ext cx="534377" cy="259045"/>
    <xdr:sp macro="" textlink="">
      <xdr:nvSpPr>
        <xdr:cNvPr id="68" name="テキスト ボックス 67"/>
        <xdr:cNvSpPr txBox="1"/>
      </xdr:nvSpPr>
      <xdr:spPr>
        <a:xfrm>
          <a:off x="3530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23277</xdr:rowOff>
    </xdr:from>
    <xdr:to>
      <xdr:col>4</xdr:col>
      <xdr:colOff>155575</xdr:colOff>
      <xdr:row>37</xdr:row>
      <xdr:rowOff>78958</xdr:rowOff>
    </xdr:to>
    <xdr:cxnSp macro="">
      <xdr:nvCxnSpPr>
        <xdr:cNvPr id="69" name="直線コネクタ 68"/>
        <xdr:cNvCxnSpPr/>
      </xdr:nvCxnSpPr>
      <xdr:spPr>
        <a:xfrm flipV="1">
          <a:off x="2019300" y="6366927"/>
          <a:ext cx="889000" cy="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61344</xdr:rowOff>
    </xdr:from>
    <xdr:ext cx="534377" cy="259045"/>
    <xdr:sp macro="" textlink="">
      <xdr:nvSpPr>
        <xdr:cNvPr id="71" name="テキスト ボックス 70"/>
        <xdr:cNvSpPr txBox="1"/>
      </xdr:nvSpPr>
      <xdr:spPr>
        <a:xfrm>
          <a:off x="2641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153024</xdr:rowOff>
    </xdr:from>
    <xdr:to>
      <xdr:col>2</xdr:col>
      <xdr:colOff>638175</xdr:colOff>
      <xdr:row>37</xdr:row>
      <xdr:rowOff>78958</xdr:rowOff>
    </xdr:to>
    <xdr:cxnSp macro="">
      <xdr:nvCxnSpPr>
        <xdr:cNvPr id="72" name="直線コネクタ 71"/>
        <xdr:cNvCxnSpPr/>
      </xdr:nvCxnSpPr>
      <xdr:spPr>
        <a:xfrm>
          <a:off x="1130300" y="6325224"/>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79599</xdr:rowOff>
    </xdr:from>
    <xdr:ext cx="534377" cy="259045"/>
    <xdr:sp macro="" textlink="">
      <xdr:nvSpPr>
        <xdr:cNvPr id="74" name="テキスト ボックス 73"/>
        <xdr:cNvSpPr txBox="1"/>
      </xdr:nvSpPr>
      <xdr:spPr>
        <a:xfrm>
          <a:off x="1752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155331</xdr:rowOff>
    </xdr:from>
    <xdr:ext cx="534377" cy="259045"/>
    <xdr:sp macro="" textlink="">
      <xdr:nvSpPr>
        <xdr:cNvPr id="76" name="テキスト ボックス 75"/>
        <xdr:cNvSpPr txBox="1"/>
      </xdr:nvSpPr>
      <xdr:spPr>
        <a:xfrm>
          <a:off x="863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108853</xdr:rowOff>
    </xdr:from>
    <xdr:to>
      <xdr:col>6</xdr:col>
      <xdr:colOff>561975</xdr:colOff>
      <xdr:row>37</xdr:row>
      <xdr:rowOff>39003</xdr:rowOff>
    </xdr:to>
    <xdr:sp macro="" textlink="">
      <xdr:nvSpPr>
        <xdr:cNvPr id="82" name="円/楕円 81"/>
        <xdr:cNvSpPr/>
      </xdr:nvSpPr>
      <xdr:spPr>
        <a:xfrm>
          <a:off x="4584700" y="62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87280</xdr:rowOff>
    </xdr:from>
    <xdr:ext cx="534377" cy="259045"/>
    <xdr:sp macro="" textlink="">
      <xdr:nvSpPr>
        <xdr:cNvPr id="83" name="人件費該当値テキスト"/>
        <xdr:cNvSpPr txBox="1"/>
      </xdr:nvSpPr>
      <xdr:spPr>
        <a:xfrm>
          <a:off x="4686300" y="625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53,889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124659</xdr:rowOff>
    </xdr:from>
    <xdr:to>
      <xdr:col>5</xdr:col>
      <xdr:colOff>409575</xdr:colOff>
      <xdr:row>37</xdr:row>
      <xdr:rowOff>54809</xdr:rowOff>
    </xdr:to>
    <xdr:sp macro="" textlink="">
      <xdr:nvSpPr>
        <xdr:cNvPr id="84" name="円/楕円 83"/>
        <xdr:cNvSpPr/>
      </xdr:nvSpPr>
      <xdr:spPr>
        <a:xfrm>
          <a:off x="3746500" y="62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45936</xdr:rowOff>
    </xdr:from>
    <xdr:ext cx="534377" cy="259045"/>
    <xdr:sp macro="" textlink="">
      <xdr:nvSpPr>
        <xdr:cNvPr id="85" name="テキスト ボックス 84"/>
        <xdr:cNvSpPr txBox="1"/>
      </xdr:nvSpPr>
      <xdr:spPr>
        <a:xfrm>
          <a:off x="3530111" y="638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143927</xdr:rowOff>
    </xdr:from>
    <xdr:to>
      <xdr:col>4</xdr:col>
      <xdr:colOff>206375</xdr:colOff>
      <xdr:row>37</xdr:row>
      <xdr:rowOff>74077</xdr:rowOff>
    </xdr:to>
    <xdr:sp macro="" textlink="">
      <xdr:nvSpPr>
        <xdr:cNvPr id="86" name="円/楕円 85"/>
        <xdr:cNvSpPr/>
      </xdr:nvSpPr>
      <xdr:spPr>
        <a:xfrm>
          <a:off x="2857500" y="63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65204</xdr:rowOff>
    </xdr:from>
    <xdr:ext cx="534377" cy="259045"/>
    <xdr:sp macro="" textlink="">
      <xdr:nvSpPr>
        <xdr:cNvPr id="87" name="テキスト ボックス 86"/>
        <xdr:cNvSpPr txBox="1"/>
      </xdr:nvSpPr>
      <xdr:spPr>
        <a:xfrm>
          <a:off x="2641111" y="64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28158</xdr:rowOff>
    </xdr:from>
    <xdr:to>
      <xdr:col>3</xdr:col>
      <xdr:colOff>3175</xdr:colOff>
      <xdr:row>37</xdr:row>
      <xdr:rowOff>129758</xdr:rowOff>
    </xdr:to>
    <xdr:sp macro="" textlink="">
      <xdr:nvSpPr>
        <xdr:cNvPr id="88" name="円/楕円 87"/>
        <xdr:cNvSpPr/>
      </xdr:nvSpPr>
      <xdr:spPr>
        <a:xfrm>
          <a:off x="1968500" y="63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120885</xdr:rowOff>
    </xdr:from>
    <xdr:ext cx="534377" cy="259045"/>
    <xdr:sp macro="" textlink="">
      <xdr:nvSpPr>
        <xdr:cNvPr id="89" name="テキスト ボックス 88"/>
        <xdr:cNvSpPr txBox="1"/>
      </xdr:nvSpPr>
      <xdr:spPr>
        <a:xfrm>
          <a:off x="1752111" y="64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102224</xdr:rowOff>
    </xdr:from>
    <xdr:to>
      <xdr:col>1</xdr:col>
      <xdr:colOff>485775</xdr:colOff>
      <xdr:row>37</xdr:row>
      <xdr:rowOff>32374</xdr:rowOff>
    </xdr:to>
    <xdr:sp macro="" textlink="">
      <xdr:nvSpPr>
        <xdr:cNvPr id="90" name="円/楕円 89"/>
        <xdr:cNvSpPr/>
      </xdr:nvSpPr>
      <xdr:spPr>
        <a:xfrm>
          <a:off x="1079500" y="62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23501</xdr:rowOff>
    </xdr:from>
    <xdr:ext cx="534377" cy="259045"/>
    <xdr:sp macro="" textlink="">
      <xdr:nvSpPr>
        <xdr:cNvPr id="91" name="テキスト ボックス 90"/>
        <xdr:cNvSpPr txBox="1"/>
      </xdr:nvSpPr>
      <xdr:spPr>
        <a:xfrm>
          <a:off x="863111" y="63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38071</xdr:rowOff>
    </xdr:from>
    <xdr:to>
      <xdr:col>6</xdr:col>
      <xdr:colOff>511175</xdr:colOff>
      <xdr:row>55</xdr:row>
      <xdr:rowOff>65699</xdr:rowOff>
    </xdr:to>
    <xdr:cxnSp macro="">
      <xdr:nvCxnSpPr>
        <xdr:cNvPr id="123" name="直線コネクタ 122"/>
        <xdr:cNvCxnSpPr/>
      </xdr:nvCxnSpPr>
      <xdr:spPr>
        <a:xfrm flipV="1">
          <a:off x="3797300" y="9467821"/>
          <a:ext cx="8382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153216</xdr:rowOff>
    </xdr:from>
    <xdr:ext cx="534377" cy="259045"/>
    <xdr:sp macro="" textlink="">
      <xdr:nvSpPr>
        <xdr:cNvPr id="124" name="物件費平均値テキスト"/>
        <xdr:cNvSpPr txBox="1"/>
      </xdr:nvSpPr>
      <xdr:spPr>
        <a:xfrm>
          <a:off x="4686300" y="9582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38985</xdr:rowOff>
    </xdr:from>
    <xdr:to>
      <xdr:col>5</xdr:col>
      <xdr:colOff>358775</xdr:colOff>
      <xdr:row>55</xdr:row>
      <xdr:rowOff>65699</xdr:rowOff>
    </xdr:to>
    <xdr:cxnSp macro="">
      <xdr:nvCxnSpPr>
        <xdr:cNvPr id="126" name="直線コネクタ 125"/>
        <xdr:cNvCxnSpPr/>
      </xdr:nvCxnSpPr>
      <xdr:spPr>
        <a:xfrm>
          <a:off x="2908300" y="8954385"/>
          <a:ext cx="889000" cy="54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1000</xdr:rowOff>
    </xdr:from>
    <xdr:ext cx="534377" cy="259045"/>
    <xdr:sp macro="" textlink="">
      <xdr:nvSpPr>
        <xdr:cNvPr id="128" name="テキスト ボックス 127"/>
        <xdr:cNvSpPr txBox="1"/>
      </xdr:nvSpPr>
      <xdr:spPr>
        <a:xfrm>
          <a:off x="3530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28797</xdr:rowOff>
    </xdr:from>
    <xdr:to>
      <xdr:col>4</xdr:col>
      <xdr:colOff>155575</xdr:colOff>
      <xdr:row>52</xdr:row>
      <xdr:rowOff>38985</xdr:rowOff>
    </xdr:to>
    <xdr:cxnSp macro="">
      <xdr:nvCxnSpPr>
        <xdr:cNvPr id="129" name="直線コネクタ 128"/>
        <xdr:cNvCxnSpPr/>
      </xdr:nvCxnSpPr>
      <xdr:spPr>
        <a:xfrm>
          <a:off x="2019300" y="8772747"/>
          <a:ext cx="889000" cy="18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149362</xdr:rowOff>
    </xdr:from>
    <xdr:ext cx="534377" cy="259045"/>
    <xdr:sp macro="" textlink="">
      <xdr:nvSpPr>
        <xdr:cNvPr id="131" name="テキスト ボックス 130"/>
        <xdr:cNvSpPr txBox="1"/>
      </xdr:nvSpPr>
      <xdr:spPr>
        <a:xfrm>
          <a:off x="2641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28797</xdr:rowOff>
    </xdr:from>
    <xdr:to>
      <xdr:col>2</xdr:col>
      <xdr:colOff>638175</xdr:colOff>
      <xdr:row>56</xdr:row>
      <xdr:rowOff>75594</xdr:rowOff>
    </xdr:to>
    <xdr:cxnSp macro="">
      <xdr:nvCxnSpPr>
        <xdr:cNvPr id="132" name="直線コネクタ 131"/>
        <xdr:cNvCxnSpPr/>
      </xdr:nvCxnSpPr>
      <xdr:spPr>
        <a:xfrm flipV="1">
          <a:off x="1130300" y="8772747"/>
          <a:ext cx="889000" cy="90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62820</xdr:rowOff>
    </xdr:from>
    <xdr:ext cx="534377" cy="259045"/>
    <xdr:sp macro="" textlink="">
      <xdr:nvSpPr>
        <xdr:cNvPr id="134" name="テキスト ボックス 133"/>
        <xdr:cNvSpPr txBox="1"/>
      </xdr:nvSpPr>
      <xdr:spPr>
        <a:xfrm>
          <a:off x="1752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85158</xdr:rowOff>
    </xdr:from>
    <xdr:ext cx="534377" cy="259045"/>
    <xdr:sp macro="" textlink="">
      <xdr:nvSpPr>
        <xdr:cNvPr id="136" name="テキスト ボックス 135"/>
        <xdr:cNvSpPr txBox="1"/>
      </xdr:nvSpPr>
      <xdr:spPr>
        <a:xfrm>
          <a:off x="863111" y="100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158721</xdr:rowOff>
    </xdr:from>
    <xdr:to>
      <xdr:col>6</xdr:col>
      <xdr:colOff>561975</xdr:colOff>
      <xdr:row>55</xdr:row>
      <xdr:rowOff>88871</xdr:rowOff>
    </xdr:to>
    <xdr:sp macro="" textlink="">
      <xdr:nvSpPr>
        <xdr:cNvPr id="142" name="円/楕円 141"/>
        <xdr:cNvSpPr/>
      </xdr:nvSpPr>
      <xdr:spPr>
        <a:xfrm>
          <a:off x="4584700" y="94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10148</xdr:rowOff>
    </xdr:from>
    <xdr:ext cx="534377" cy="259045"/>
    <xdr:sp macro="" textlink="">
      <xdr:nvSpPr>
        <xdr:cNvPr id="143" name="物件費該当値テキスト"/>
        <xdr:cNvSpPr txBox="1"/>
      </xdr:nvSpPr>
      <xdr:spPr>
        <a:xfrm>
          <a:off x="4686300" y="92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62,862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14899</xdr:rowOff>
    </xdr:from>
    <xdr:to>
      <xdr:col>5</xdr:col>
      <xdr:colOff>409575</xdr:colOff>
      <xdr:row>55</xdr:row>
      <xdr:rowOff>116499</xdr:rowOff>
    </xdr:to>
    <xdr:sp macro="" textlink="">
      <xdr:nvSpPr>
        <xdr:cNvPr id="144" name="円/楕円 143"/>
        <xdr:cNvSpPr/>
      </xdr:nvSpPr>
      <xdr:spPr>
        <a:xfrm>
          <a:off x="3746500" y="94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133026</xdr:rowOff>
    </xdr:from>
    <xdr:ext cx="534377" cy="259045"/>
    <xdr:sp macro="" textlink="">
      <xdr:nvSpPr>
        <xdr:cNvPr id="145" name="テキスト ボックス 144"/>
        <xdr:cNvSpPr txBox="1"/>
      </xdr:nvSpPr>
      <xdr:spPr>
        <a:xfrm>
          <a:off x="3530111" y="92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62,016</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159635</xdr:rowOff>
    </xdr:from>
    <xdr:to>
      <xdr:col>4</xdr:col>
      <xdr:colOff>206375</xdr:colOff>
      <xdr:row>52</xdr:row>
      <xdr:rowOff>89785</xdr:rowOff>
    </xdr:to>
    <xdr:sp macro="" textlink="">
      <xdr:nvSpPr>
        <xdr:cNvPr id="146" name="円/楕円 145"/>
        <xdr:cNvSpPr/>
      </xdr:nvSpPr>
      <xdr:spPr>
        <a:xfrm>
          <a:off x="2857500" y="8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106312</xdr:rowOff>
    </xdr:from>
    <xdr:ext cx="534377" cy="259045"/>
    <xdr:sp macro="" textlink="">
      <xdr:nvSpPr>
        <xdr:cNvPr id="147" name="テキスト ボックス 146"/>
        <xdr:cNvSpPr txBox="1"/>
      </xdr:nvSpPr>
      <xdr:spPr>
        <a:xfrm>
          <a:off x="2641111" y="86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78,584</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149447</xdr:rowOff>
    </xdr:from>
    <xdr:to>
      <xdr:col>3</xdr:col>
      <xdr:colOff>3175</xdr:colOff>
      <xdr:row>51</xdr:row>
      <xdr:rowOff>79597</xdr:rowOff>
    </xdr:to>
    <xdr:sp macro="" textlink="">
      <xdr:nvSpPr>
        <xdr:cNvPr id="148" name="円/楕円 147"/>
        <xdr:cNvSpPr/>
      </xdr:nvSpPr>
      <xdr:spPr>
        <a:xfrm>
          <a:off x="1968500" y="87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96124</xdr:rowOff>
    </xdr:from>
    <xdr:ext cx="534377" cy="259045"/>
    <xdr:sp macro="" textlink="">
      <xdr:nvSpPr>
        <xdr:cNvPr id="149" name="テキスト ボックス 148"/>
        <xdr:cNvSpPr txBox="1"/>
      </xdr:nvSpPr>
      <xdr:spPr>
        <a:xfrm>
          <a:off x="1752111" y="84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24794</xdr:rowOff>
    </xdr:from>
    <xdr:to>
      <xdr:col>1</xdr:col>
      <xdr:colOff>485775</xdr:colOff>
      <xdr:row>56</xdr:row>
      <xdr:rowOff>126394</xdr:rowOff>
    </xdr:to>
    <xdr:sp macro="" textlink="">
      <xdr:nvSpPr>
        <xdr:cNvPr id="150" name="円/楕円 149"/>
        <xdr:cNvSpPr/>
      </xdr:nvSpPr>
      <xdr:spPr>
        <a:xfrm>
          <a:off x="1079500" y="96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142921</xdr:rowOff>
    </xdr:from>
    <xdr:ext cx="534377" cy="259045"/>
    <xdr:sp macro="" textlink="">
      <xdr:nvSpPr>
        <xdr:cNvPr id="151" name="テキスト ボックス 150"/>
        <xdr:cNvSpPr txBox="1"/>
      </xdr:nvSpPr>
      <xdr:spPr>
        <a:xfrm>
          <a:off x="863111" y="94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97180</xdr:rowOff>
    </xdr:from>
    <xdr:to>
      <xdr:col>6</xdr:col>
      <xdr:colOff>511175</xdr:colOff>
      <xdr:row>76</xdr:row>
      <xdr:rowOff>131299</xdr:rowOff>
    </xdr:to>
    <xdr:cxnSp macro="">
      <xdr:nvCxnSpPr>
        <xdr:cNvPr id="176" name="直線コネクタ 175"/>
        <xdr:cNvCxnSpPr/>
      </xdr:nvCxnSpPr>
      <xdr:spPr>
        <a:xfrm>
          <a:off x="3797300" y="13127380"/>
          <a:ext cx="8382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97180</xdr:rowOff>
    </xdr:from>
    <xdr:to>
      <xdr:col>5</xdr:col>
      <xdr:colOff>358775</xdr:colOff>
      <xdr:row>76</xdr:row>
      <xdr:rowOff>152788</xdr:rowOff>
    </xdr:to>
    <xdr:cxnSp macro="">
      <xdr:nvCxnSpPr>
        <xdr:cNvPr id="179" name="直線コネクタ 178"/>
        <xdr:cNvCxnSpPr/>
      </xdr:nvCxnSpPr>
      <xdr:spPr>
        <a:xfrm flipV="1">
          <a:off x="2908300" y="13127380"/>
          <a:ext cx="889000" cy="5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6577</xdr:rowOff>
    </xdr:from>
    <xdr:ext cx="469744" cy="259045"/>
    <xdr:sp macro="" textlink="">
      <xdr:nvSpPr>
        <xdr:cNvPr id="181" name="テキスト ボックス 180"/>
        <xdr:cNvSpPr txBox="1"/>
      </xdr:nvSpPr>
      <xdr:spPr>
        <a:xfrm>
          <a:off x="3562427"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152788</xdr:rowOff>
    </xdr:from>
    <xdr:to>
      <xdr:col>4</xdr:col>
      <xdr:colOff>155575</xdr:colOff>
      <xdr:row>76</xdr:row>
      <xdr:rowOff>165988</xdr:rowOff>
    </xdr:to>
    <xdr:cxnSp macro="">
      <xdr:nvCxnSpPr>
        <xdr:cNvPr id="182" name="直線コネクタ 181"/>
        <xdr:cNvCxnSpPr/>
      </xdr:nvCxnSpPr>
      <xdr:spPr>
        <a:xfrm flipV="1">
          <a:off x="2019300" y="13182988"/>
          <a:ext cx="8890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37292</xdr:rowOff>
    </xdr:from>
    <xdr:ext cx="469744" cy="259045"/>
    <xdr:sp macro="" textlink="">
      <xdr:nvSpPr>
        <xdr:cNvPr id="184" name="テキスト ボックス 183"/>
        <xdr:cNvSpPr txBox="1"/>
      </xdr:nvSpPr>
      <xdr:spPr>
        <a:xfrm>
          <a:off x="2673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165988</xdr:rowOff>
    </xdr:from>
    <xdr:to>
      <xdr:col>2</xdr:col>
      <xdr:colOff>638175</xdr:colOff>
      <xdr:row>77</xdr:row>
      <xdr:rowOff>14027</xdr:rowOff>
    </xdr:to>
    <xdr:cxnSp macro="">
      <xdr:nvCxnSpPr>
        <xdr:cNvPr id="185" name="直線コネクタ 184"/>
        <xdr:cNvCxnSpPr/>
      </xdr:nvCxnSpPr>
      <xdr:spPr>
        <a:xfrm flipV="1">
          <a:off x="1130300" y="13196188"/>
          <a:ext cx="8890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50093</xdr:rowOff>
    </xdr:from>
    <xdr:ext cx="469744" cy="259045"/>
    <xdr:sp macro="" textlink="">
      <xdr:nvSpPr>
        <xdr:cNvPr id="187" name="テキスト ボックス 186"/>
        <xdr:cNvSpPr txBox="1"/>
      </xdr:nvSpPr>
      <xdr:spPr>
        <a:xfrm>
          <a:off x="1784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47350</xdr:rowOff>
    </xdr:from>
    <xdr:ext cx="469744" cy="259045"/>
    <xdr:sp macro="" textlink="">
      <xdr:nvSpPr>
        <xdr:cNvPr id="189" name="テキスト ボックス 188"/>
        <xdr:cNvSpPr txBox="1"/>
      </xdr:nvSpPr>
      <xdr:spPr>
        <a:xfrm>
          <a:off x="895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80499</xdr:rowOff>
    </xdr:from>
    <xdr:to>
      <xdr:col>6</xdr:col>
      <xdr:colOff>561975</xdr:colOff>
      <xdr:row>77</xdr:row>
      <xdr:rowOff>10649</xdr:rowOff>
    </xdr:to>
    <xdr:sp macro="" textlink="">
      <xdr:nvSpPr>
        <xdr:cNvPr id="195" name="円/楕円 194"/>
        <xdr:cNvSpPr/>
      </xdr:nvSpPr>
      <xdr:spPr>
        <a:xfrm>
          <a:off x="4584700" y="131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58926</xdr:rowOff>
    </xdr:from>
    <xdr:ext cx="469744" cy="259045"/>
    <xdr:sp macro="" textlink="">
      <xdr:nvSpPr>
        <xdr:cNvPr id="196" name="維持補修費該当値テキスト"/>
        <xdr:cNvSpPr txBox="1"/>
      </xdr:nvSpPr>
      <xdr:spPr>
        <a:xfrm>
          <a:off x="4686300" y="1308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46380</xdr:rowOff>
    </xdr:from>
    <xdr:to>
      <xdr:col>5</xdr:col>
      <xdr:colOff>409575</xdr:colOff>
      <xdr:row>76</xdr:row>
      <xdr:rowOff>147980</xdr:rowOff>
    </xdr:to>
    <xdr:sp macro="" textlink="">
      <xdr:nvSpPr>
        <xdr:cNvPr id="197" name="円/楕円 196"/>
        <xdr:cNvSpPr/>
      </xdr:nvSpPr>
      <xdr:spPr>
        <a:xfrm>
          <a:off x="3746500" y="130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164507</xdr:rowOff>
    </xdr:from>
    <xdr:ext cx="469744" cy="259045"/>
    <xdr:sp macro="" textlink="">
      <xdr:nvSpPr>
        <xdr:cNvPr id="198" name="テキスト ボックス 197"/>
        <xdr:cNvSpPr txBox="1"/>
      </xdr:nvSpPr>
      <xdr:spPr>
        <a:xfrm>
          <a:off x="3562427" y="128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101988</xdr:rowOff>
    </xdr:from>
    <xdr:to>
      <xdr:col>4</xdr:col>
      <xdr:colOff>206375</xdr:colOff>
      <xdr:row>77</xdr:row>
      <xdr:rowOff>32138</xdr:rowOff>
    </xdr:to>
    <xdr:sp macro="" textlink="">
      <xdr:nvSpPr>
        <xdr:cNvPr id="199" name="円/楕円 198"/>
        <xdr:cNvSpPr/>
      </xdr:nvSpPr>
      <xdr:spPr>
        <a:xfrm>
          <a:off x="2857500" y="131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23265</xdr:rowOff>
    </xdr:from>
    <xdr:ext cx="469744" cy="259045"/>
    <xdr:sp macro="" textlink="">
      <xdr:nvSpPr>
        <xdr:cNvPr id="200" name="テキスト ボックス 199"/>
        <xdr:cNvSpPr txBox="1"/>
      </xdr:nvSpPr>
      <xdr:spPr>
        <a:xfrm>
          <a:off x="2673427" y="1322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115188</xdr:rowOff>
    </xdr:from>
    <xdr:to>
      <xdr:col>3</xdr:col>
      <xdr:colOff>3175</xdr:colOff>
      <xdr:row>77</xdr:row>
      <xdr:rowOff>45338</xdr:rowOff>
    </xdr:to>
    <xdr:sp macro="" textlink="">
      <xdr:nvSpPr>
        <xdr:cNvPr id="201" name="円/楕円 200"/>
        <xdr:cNvSpPr/>
      </xdr:nvSpPr>
      <xdr:spPr>
        <a:xfrm>
          <a:off x="1968500" y="131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36465</xdr:rowOff>
    </xdr:from>
    <xdr:ext cx="469744" cy="259045"/>
    <xdr:sp macro="" textlink="">
      <xdr:nvSpPr>
        <xdr:cNvPr id="202" name="テキスト ボックス 201"/>
        <xdr:cNvSpPr txBox="1"/>
      </xdr:nvSpPr>
      <xdr:spPr>
        <a:xfrm>
          <a:off x="1784427" y="1323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134677</xdr:rowOff>
    </xdr:from>
    <xdr:to>
      <xdr:col>1</xdr:col>
      <xdr:colOff>485775</xdr:colOff>
      <xdr:row>77</xdr:row>
      <xdr:rowOff>64827</xdr:rowOff>
    </xdr:to>
    <xdr:sp macro="" textlink="">
      <xdr:nvSpPr>
        <xdr:cNvPr id="203" name="円/楕円 202"/>
        <xdr:cNvSpPr/>
      </xdr:nvSpPr>
      <xdr:spPr>
        <a:xfrm>
          <a:off x="1079500" y="131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55954</xdr:rowOff>
    </xdr:from>
    <xdr:ext cx="469744" cy="259045"/>
    <xdr:sp macro="" textlink="">
      <xdr:nvSpPr>
        <xdr:cNvPr id="204" name="テキスト ボックス 203"/>
        <xdr:cNvSpPr txBox="1"/>
      </xdr:nvSpPr>
      <xdr:spPr>
        <a:xfrm>
          <a:off x="895427" y="1325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21958</xdr:rowOff>
    </xdr:from>
    <xdr:to>
      <xdr:col>6</xdr:col>
      <xdr:colOff>510540</xdr:colOff>
      <xdr:row>97</xdr:row>
      <xdr:rowOff>117830</xdr:rowOff>
    </xdr:to>
    <xdr:cxnSp macro="">
      <xdr:nvCxnSpPr>
        <xdr:cNvPr id="229" name="直線コネクタ 228"/>
        <xdr:cNvCxnSpPr/>
      </xdr:nvCxnSpPr>
      <xdr:spPr>
        <a:xfrm flipV="1">
          <a:off x="4633595" y="15623908"/>
          <a:ext cx="1270" cy="112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121657</xdr:rowOff>
    </xdr:from>
    <xdr:ext cx="534377" cy="259045"/>
    <xdr:sp macro="" textlink="">
      <xdr:nvSpPr>
        <xdr:cNvPr id="230" name="扶助費最小値テキスト"/>
        <xdr:cNvSpPr txBox="1"/>
      </xdr:nvSpPr>
      <xdr:spPr>
        <a:xfrm>
          <a:off x="4686300" y="1675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97</xdr:row>
      <xdr:rowOff>117830</xdr:rowOff>
    </xdr:from>
    <xdr:to>
      <xdr:col>6</xdr:col>
      <xdr:colOff>600075</xdr:colOff>
      <xdr:row>97</xdr:row>
      <xdr:rowOff>117830</xdr:rowOff>
    </xdr:to>
    <xdr:cxnSp macro="">
      <xdr:nvCxnSpPr>
        <xdr:cNvPr id="231" name="直線コネクタ 230"/>
        <xdr:cNvCxnSpPr/>
      </xdr:nvCxnSpPr>
      <xdr:spPr>
        <a:xfrm>
          <a:off x="4546600" y="1674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140085</xdr:rowOff>
    </xdr:from>
    <xdr:ext cx="599010" cy="259045"/>
    <xdr:sp macro="" textlink="">
      <xdr:nvSpPr>
        <xdr:cNvPr id="232" name="扶助費最大値テキスト"/>
        <xdr:cNvSpPr txBox="1"/>
      </xdr:nvSpPr>
      <xdr:spPr>
        <a:xfrm>
          <a:off x="4686300" y="1539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91</xdr:row>
      <xdr:rowOff>21958</xdr:rowOff>
    </xdr:from>
    <xdr:to>
      <xdr:col>6</xdr:col>
      <xdr:colOff>600075</xdr:colOff>
      <xdr:row>91</xdr:row>
      <xdr:rowOff>21958</xdr:rowOff>
    </xdr:to>
    <xdr:cxnSp macro="">
      <xdr:nvCxnSpPr>
        <xdr:cNvPr id="233" name="直線コネクタ 232"/>
        <xdr:cNvCxnSpPr/>
      </xdr:nvCxnSpPr>
      <xdr:spPr>
        <a:xfrm>
          <a:off x="4546600" y="1562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21743</xdr:rowOff>
    </xdr:from>
    <xdr:to>
      <xdr:col>6</xdr:col>
      <xdr:colOff>511175</xdr:colOff>
      <xdr:row>97</xdr:row>
      <xdr:rowOff>117590</xdr:rowOff>
    </xdr:to>
    <xdr:cxnSp macro="">
      <xdr:nvCxnSpPr>
        <xdr:cNvPr id="234" name="直線コネクタ 233"/>
        <xdr:cNvCxnSpPr/>
      </xdr:nvCxnSpPr>
      <xdr:spPr>
        <a:xfrm flipV="1">
          <a:off x="3797300" y="16652393"/>
          <a:ext cx="838200" cy="9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100944</xdr:rowOff>
    </xdr:from>
    <xdr:ext cx="599010" cy="259045"/>
    <xdr:sp macro="" textlink="">
      <xdr:nvSpPr>
        <xdr:cNvPr id="235" name="扶助費平均値テキスト"/>
        <xdr:cNvSpPr txBox="1"/>
      </xdr:nvSpPr>
      <xdr:spPr>
        <a:xfrm>
          <a:off x="4686300" y="1621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78067</xdr:rowOff>
    </xdr:from>
    <xdr:to>
      <xdr:col>6</xdr:col>
      <xdr:colOff>561975</xdr:colOff>
      <xdr:row>96</xdr:row>
      <xdr:rowOff>8217</xdr:rowOff>
    </xdr:to>
    <xdr:sp macro="" textlink="">
      <xdr:nvSpPr>
        <xdr:cNvPr id="236" name="フローチャート : 判断 235"/>
        <xdr:cNvSpPr/>
      </xdr:nvSpPr>
      <xdr:spPr>
        <a:xfrm>
          <a:off x="45847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117590</xdr:rowOff>
    </xdr:from>
    <xdr:to>
      <xdr:col>5</xdr:col>
      <xdr:colOff>358775</xdr:colOff>
      <xdr:row>98</xdr:row>
      <xdr:rowOff>37998</xdr:rowOff>
    </xdr:to>
    <xdr:cxnSp macro="">
      <xdr:nvCxnSpPr>
        <xdr:cNvPr id="237" name="直線コネクタ 236"/>
        <xdr:cNvCxnSpPr/>
      </xdr:nvCxnSpPr>
      <xdr:spPr>
        <a:xfrm flipV="1">
          <a:off x="2908300" y="16748240"/>
          <a:ext cx="889000" cy="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135762</xdr:rowOff>
    </xdr:from>
    <xdr:to>
      <xdr:col>5</xdr:col>
      <xdr:colOff>409575</xdr:colOff>
      <xdr:row>96</xdr:row>
      <xdr:rowOff>65912</xdr:rowOff>
    </xdr:to>
    <xdr:sp macro="" textlink="">
      <xdr:nvSpPr>
        <xdr:cNvPr id="238" name="フローチャート : 判断 237"/>
        <xdr:cNvSpPr/>
      </xdr:nvSpPr>
      <xdr:spPr>
        <a:xfrm>
          <a:off x="3746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82439</xdr:rowOff>
    </xdr:from>
    <xdr:ext cx="599010" cy="259045"/>
    <xdr:sp macro="" textlink="">
      <xdr:nvSpPr>
        <xdr:cNvPr id="239" name="テキスト ボックス 238"/>
        <xdr:cNvSpPr txBox="1"/>
      </xdr:nvSpPr>
      <xdr:spPr>
        <a:xfrm>
          <a:off x="3497794"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37998</xdr:rowOff>
    </xdr:from>
    <xdr:to>
      <xdr:col>4</xdr:col>
      <xdr:colOff>155575</xdr:colOff>
      <xdr:row>98</xdr:row>
      <xdr:rowOff>102375</xdr:rowOff>
    </xdr:to>
    <xdr:cxnSp macro="">
      <xdr:nvCxnSpPr>
        <xdr:cNvPr id="240" name="直線コネクタ 239"/>
        <xdr:cNvCxnSpPr/>
      </xdr:nvCxnSpPr>
      <xdr:spPr>
        <a:xfrm flipV="1">
          <a:off x="2019300" y="16840098"/>
          <a:ext cx="889000" cy="6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102375</xdr:rowOff>
    </xdr:from>
    <xdr:to>
      <xdr:col>2</xdr:col>
      <xdr:colOff>638175</xdr:colOff>
      <xdr:row>98</xdr:row>
      <xdr:rowOff>114072</xdr:rowOff>
    </xdr:to>
    <xdr:cxnSp macro="">
      <xdr:nvCxnSpPr>
        <xdr:cNvPr id="243" name="直線コネクタ 242"/>
        <xdr:cNvCxnSpPr/>
      </xdr:nvCxnSpPr>
      <xdr:spPr>
        <a:xfrm flipV="1">
          <a:off x="1130300" y="16904475"/>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142393</xdr:rowOff>
    </xdr:from>
    <xdr:to>
      <xdr:col>6</xdr:col>
      <xdr:colOff>561975</xdr:colOff>
      <xdr:row>97</xdr:row>
      <xdr:rowOff>72543</xdr:rowOff>
    </xdr:to>
    <xdr:sp macro="" textlink="">
      <xdr:nvSpPr>
        <xdr:cNvPr id="253" name="円/楕円 252"/>
        <xdr:cNvSpPr/>
      </xdr:nvSpPr>
      <xdr:spPr>
        <a:xfrm>
          <a:off x="4584700" y="166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57320</xdr:rowOff>
    </xdr:from>
    <xdr:ext cx="534377" cy="259045"/>
    <xdr:sp macro="" textlink="">
      <xdr:nvSpPr>
        <xdr:cNvPr id="254" name="扶助費該当値テキスト"/>
        <xdr:cNvSpPr txBox="1"/>
      </xdr:nvSpPr>
      <xdr:spPr>
        <a:xfrm>
          <a:off x="4686300" y="165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66790</xdr:rowOff>
    </xdr:from>
    <xdr:to>
      <xdr:col>5</xdr:col>
      <xdr:colOff>409575</xdr:colOff>
      <xdr:row>97</xdr:row>
      <xdr:rowOff>168390</xdr:rowOff>
    </xdr:to>
    <xdr:sp macro="" textlink="">
      <xdr:nvSpPr>
        <xdr:cNvPr id="255" name="円/楕円 254"/>
        <xdr:cNvSpPr/>
      </xdr:nvSpPr>
      <xdr:spPr>
        <a:xfrm>
          <a:off x="3746500" y="166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159517</xdr:rowOff>
    </xdr:from>
    <xdr:ext cx="534377" cy="259045"/>
    <xdr:sp macro="" textlink="">
      <xdr:nvSpPr>
        <xdr:cNvPr id="256" name="テキスト ボックス 255"/>
        <xdr:cNvSpPr txBox="1"/>
      </xdr:nvSpPr>
      <xdr:spPr>
        <a:xfrm>
          <a:off x="3530111" y="167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158648</xdr:rowOff>
    </xdr:from>
    <xdr:to>
      <xdr:col>4</xdr:col>
      <xdr:colOff>206375</xdr:colOff>
      <xdr:row>98</xdr:row>
      <xdr:rowOff>88798</xdr:rowOff>
    </xdr:to>
    <xdr:sp macro="" textlink="">
      <xdr:nvSpPr>
        <xdr:cNvPr id="257" name="円/楕円 256"/>
        <xdr:cNvSpPr/>
      </xdr:nvSpPr>
      <xdr:spPr>
        <a:xfrm>
          <a:off x="2857500" y="167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79925</xdr:rowOff>
    </xdr:from>
    <xdr:ext cx="534377" cy="259045"/>
    <xdr:sp macro="" textlink="">
      <xdr:nvSpPr>
        <xdr:cNvPr id="258" name="テキスト ボックス 257"/>
        <xdr:cNvSpPr txBox="1"/>
      </xdr:nvSpPr>
      <xdr:spPr>
        <a:xfrm>
          <a:off x="2641111" y="168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51575</xdr:rowOff>
    </xdr:from>
    <xdr:to>
      <xdr:col>3</xdr:col>
      <xdr:colOff>3175</xdr:colOff>
      <xdr:row>98</xdr:row>
      <xdr:rowOff>153175</xdr:rowOff>
    </xdr:to>
    <xdr:sp macro="" textlink="">
      <xdr:nvSpPr>
        <xdr:cNvPr id="259" name="円/楕円 258"/>
        <xdr:cNvSpPr/>
      </xdr:nvSpPr>
      <xdr:spPr>
        <a:xfrm>
          <a:off x="1968500" y="168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144302</xdr:rowOff>
    </xdr:from>
    <xdr:ext cx="534377" cy="259045"/>
    <xdr:sp macro="" textlink="">
      <xdr:nvSpPr>
        <xdr:cNvPr id="260" name="テキスト ボックス 259"/>
        <xdr:cNvSpPr txBox="1"/>
      </xdr:nvSpPr>
      <xdr:spPr>
        <a:xfrm>
          <a:off x="1752111" y="169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63272</xdr:rowOff>
    </xdr:from>
    <xdr:to>
      <xdr:col>1</xdr:col>
      <xdr:colOff>485775</xdr:colOff>
      <xdr:row>98</xdr:row>
      <xdr:rowOff>164872</xdr:rowOff>
    </xdr:to>
    <xdr:sp macro="" textlink="">
      <xdr:nvSpPr>
        <xdr:cNvPr id="261" name="円/楕円 260"/>
        <xdr:cNvSpPr/>
      </xdr:nvSpPr>
      <xdr:spPr>
        <a:xfrm>
          <a:off x="1079500" y="168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155999</xdr:rowOff>
    </xdr:from>
    <xdr:ext cx="534377" cy="259045"/>
    <xdr:sp macro="" textlink="">
      <xdr:nvSpPr>
        <xdr:cNvPr id="262" name="テキスト ボックス 261"/>
        <xdr:cNvSpPr txBox="1"/>
      </xdr:nvSpPr>
      <xdr:spPr>
        <a:xfrm>
          <a:off x="863111" y="169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5" name="直線コネクタ 284"/>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86"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87" name="直線コネクタ 286"/>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88"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89" name="直線コネクタ 288"/>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149507</xdr:rowOff>
    </xdr:from>
    <xdr:to>
      <xdr:col>15</xdr:col>
      <xdr:colOff>180975</xdr:colOff>
      <xdr:row>36</xdr:row>
      <xdr:rowOff>103261</xdr:rowOff>
    </xdr:to>
    <xdr:cxnSp macro="">
      <xdr:nvCxnSpPr>
        <xdr:cNvPr id="290" name="直線コネクタ 289"/>
        <xdr:cNvCxnSpPr/>
      </xdr:nvCxnSpPr>
      <xdr:spPr>
        <a:xfrm>
          <a:off x="9639300" y="6150257"/>
          <a:ext cx="838200" cy="1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1"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2" name="フローチャート : 判断 291"/>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149507</xdr:rowOff>
    </xdr:from>
    <xdr:to>
      <xdr:col>14</xdr:col>
      <xdr:colOff>28575</xdr:colOff>
      <xdr:row>36</xdr:row>
      <xdr:rowOff>72263</xdr:rowOff>
    </xdr:to>
    <xdr:cxnSp macro="">
      <xdr:nvCxnSpPr>
        <xdr:cNvPr id="293" name="直線コネクタ 292"/>
        <xdr:cNvCxnSpPr/>
      </xdr:nvCxnSpPr>
      <xdr:spPr>
        <a:xfrm flipV="1">
          <a:off x="8750300" y="6150257"/>
          <a:ext cx="889000" cy="9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4" name="フローチャート : 判断 293"/>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39712</xdr:rowOff>
    </xdr:from>
    <xdr:ext cx="534377" cy="259045"/>
    <xdr:sp macro="" textlink="">
      <xdr:nvSpPr>
        <xdr:cNvPr id="295" name="テキスト ボックス 294"/>
        <xdr:cNvSpPr txBox="1"/>
      </xdr:nvSpPr>
      <xdr:spPr>
        <a:xfrm>
          <a:off x="9372111" y="621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72263</xdr:rowOff>
    </xdr:from>
    <xdr:to>
      <xdr:col>12</xdr:col>
      <xdr:colOff>511175</xdr:colOff>
      <xdr:row>36</xdr:row>
      <xdr:rowOff>89477</xdr:rowOff>
    </xdr:to>
    <xdr:cxnSp macro="">
      <xdr:nvCxnSpPr>
        <xdr:cNvPr id="296" name="直線コネクタ 295"/>
        <xdr:cNvCxnSpPr/>
      </xdr:nvCxnSpPr>
      <xdr:spPr>
        <a:xfrm flipV="1">
          <a:off x="7861300" y="6244463"/>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297" name="フローチャート : 判断 296"/>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76700</xdr:rowOff>
    </xdr:from>
    <xdr:ext cx="534377" cy="259045"/>
    <xdr:sp macro="" textlink="">
      <xdr:nvSpPr>
        <xdr:cNvPr id="298" name="テキスト ボックス 297"/>
        <xdr:cNvSpPr txBox="1"/>
      </xdr:nvSpPr>
      <xdr:spPr>
        <a:xfrm>
          <a:off x="8483111" y="64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89477</xdr:rowOff>
    </xdr:from>
    <xdr:to>
      <xdr:col>11</xdr:col>
      <xdr:colOff>307975</xdr:colOff>
      <xdr:row>37</xdr:row>
      <xdr:rowOff>44282</xdr:rowOff>
    </xdr:to>
    <xdr:cxnSp macro="">
      <xdr:nvCxnSpPr>
        <xdr:cNvPr id="299" name="直線コネクタ 298"/>
        <xdr:cNvCxnSpPr/>
      </xdr:nvCxnSpPr>
      <xdr:spPr>
        <a:xfrm flipV="1">
          <a:off x="6972300" y="6261677"/>
          <a:ext cx="889000" cy="12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0" name="フローチャート : 判断 299"/>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74277</xdr:rowOff>
    </xdr:from>
    <xdr:ext cx="534377" cy="259045"/>
    <xdr:sp macro="" textlink="">
      <xdr:nvSpPr>
        <xdr:cNvPr id="301" name="テキスト ボックス 300"/>
        <xdr:cNvSpPr txBox="1"/>
      </xdr:nvSpPr>
      <xdr:spPr>
        <a:xfrm>
          <a:off x="7594111" y="641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2" name="フローチャート : 判断 301"/>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132066</xdr:rowOff>
    </xdr:from>
    <xdr:ext cx="534377" cy="259045"/>
    <xdr:sp macro="" textlink="">
      <xdr:nvSpPr>
        <xdr:cNvPr id="303" name="テキスト ボックス 302"/>
        <xdr:cNvSpPr txBox="1"/>
      </xdr:nvSpPr>
      <xdr:spPr>
        <a:xfrm>
          <a:off x="6705111" y="64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52461</xdr:rowOff>
    </xdr:from>
    <xdr:to>
      <xdr:col>15</xdr:col>
      <xdr:colOff>231775</xdr:colOff>
      <xdr:row>36</xdr:row>
      <xdr:rowOff>154061</xdr:rowOff>
    </xdr:to>
    <xdr:sp macro="" textlink="">
      <xdr:nvSpPr>
        <xdr:cNvPr id="309" name="円/楕円 308"/>
        <xdr:cNvSpPr/>
      </xdr:nvSpPr>
      <xdr:spPr>
        <a:xfrm>
          <a:off x="10426700" y="62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30888</xdr:rowOff>
    </xdr:from>
    <xdr:ext cx="534377" cy="259045"/>
    <xdr:sp macro="" textlink="">
      <xdr:nvSpPr>
        <xdr:cNvPr id="310" name="補助費等該当値テキスト"/>
        <xdr:cNvSpPr txBox="1"/>
      </xdr:nvSpPr>
      <xdr:spPr>
        <a:xfrm>
          <a:off x="10528300" y="620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36,594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98707</xdr:rowOff>
    </xdr:from>
    <xdr:to>
      <xdr:col>14</xdr:col>
      <xdr:colOff>79375</xdr:colOff>
      <xdr:row>36</xdr:row>
      <xdr:rowOff>28857</xdr:rowOff>
    </xdr:to>
    <xdr:sp macro="" textlink="">
      <xdr:nvSpPr>
        <xdr:cNvPr id="311" name="円/楕円 310"/>
        <xdr:cNvSpPr/>
      </xdr:nvSpPr>
      <xdr:spPr>
        <a:xfrm>
          <a:off x="9588500" y="60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45384</xdr:rowOff>
    </xdr:from>
    <xdr:ext cx="534377" cy="259045"/>
    <xdr:sp macro="" textlink="">
      <xdr:nvSpPr>
        <xdr:cNvPr id="312" name="テキスト ボックス 311"/>
        <xdr:cNvSpPr txBox="1"/>
      </xdr:nvSpPr>
      <xdr:spPr>
        <a:xfrm>
          <a:off x="9372111" y="587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21463</xdr:rowOff>
    </xdr:from>
    <xdr:to>
      <xdr:col>12</xdr:col>
      <xdr:colOff>561975</xdr:colOff>
      <xdr:row>36</xdr:row>
      <xdr:rowOff>123063</xdr:rowOff>
    </xdr:to>
    <xdr:sp macro="" textlink="">
      <xdr:nvSpPr>
        <xdr:cNvPr id="313" name="円/楕円 312"/>
        <xdr:cNvSpPr/>
      </xdr:nvSpPr>
      <xdr:spPr>
        <a:xfrm>
          <a:off x="8699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139590</xdr:rowOff>
    </xdr:from>
    <xdr:ext cx="534377" cy="259045"/>
    <xdr:sp macro="" textlink="">
      <xdr:nvSpPr>
        <xdr:cNvPr id="314" name="テキスト ボックス 313"/>
        <xdr:cNvSpPr txBox="1"/>
      </xdr:nvSpPr>
      <xdr:spPr>
        <a:xfrm>
          <a:off x="8483111" y="596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38677</xdr:rowOff>
    </xdr:from>
    <xdr:to>
      <xdr:col>11</xdr:col>
      <xdr:colOff>358775</xdr:colOff>
      <xdr:row>36</xdr:row>
      <xdr:rowOff>140277</xdr:rowOff>
    </xdr:to>
    <xdr:sp macro="" textlink="">
      <xdr:nvSpPr>
        <xdr:cNvPr id="315" name="円/楕円 314"/>
        <xdr:cNvSpPr/>
      </xdr:nvSpPr>
      <xdr:spPr>
        <a:xfrm>
          <a:off x="7810500" y="62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156804</xdr:rowOff>
    </xdr:from>
    <xdr:ext cx="534377" cy="259045"/>
    <xdr:sp macro="" textlink="">
      <xdr:nvSpPr>
        <xdr:cNvPr id="316" name="テキスト ボックス 315"/>
        <xdr:cNvSpPr txBox="1"/>
      </xdr:nvSpPr>
      <xdr:spPr>
        <a:xfrm>
          <a:off x="7594111" y="59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164932</xdr:rowOff>
    </xdr:from>
    <xdr:to>
      <xdr:col>10</xdr:col>
      <xdr:colOff>155575</xdr:colOff>
      <xdr:row>37</xdr:row>
      <xdr:rowOff>95082</xdr:rowOff>
    </xdr:to>
    <xdr:sp macro="" textlink="">
      <xdr:nvSpPr>
        <xdr:cNvPr id="317" name="円/楕円 316"/>
        <xdr:cNvSpPr/>
      </xdr:nvSpPr>
      <xdr:spPr>
        <a:xfrm>
          <a:off x="6921500" y="63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111609</xdr:rowOff>
    </xdr:from>
    <xdr:ext cx="534377" cy="259045"/>
    <xdr:sp macro="" textlink="">
      <xdr:nvSpPr>
        <xdr:cNvPr id="318" name="テキスト ボックス 317"/>
        <xdr:cNvSpPr txBox="1"/>
      </xdr:nvSpPr>
      <xdr:spPr>
        <a:xfrm>
          <a:off x="6705111" y="61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2" name="直線コネクタ 341"/>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3"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4" name="直線コネクタ 343"/>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5"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46" name="直線コネクタ 345"/>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59957</xdr:rowOff>
    </xdr:from>
    <xdr:to>
      <xdr:col>15</xdr:col>
      <xdr:colOff>180975</xdr:colOff>
      <xdr:row>56</xdr:row>
      <xdr:rowOff>85052</xdr:rowOff>
    </xdr:to>
    <xdr:cxnSp macro="">
      <xdr:nvCxnSpPr>
        <xdr:cNvPr id="347" name="直線コネクタ 346"/>
        <xdr:cNvCxnSpPr/>
      </xdr:nvCxnSpPr>
      <xdr:spPr>
        <a:xfrm>
          <a:off x="9639300" y="9489707"/>
          <a:ext cx="838200" cy="1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36313</xdr:rowOff>
    </xdr:from>
    <xdr:ext cx="534377" cy="259045"/>
    <xdr:sp macro="" textlink="">
      <xdr:nvSpPr>
        <xdr:cNvPr id="348" name="普通建設事業費平均値テキスト"/>
        <xdr:cNvSpPr txBox="1"/>
      </xdr:nvSpPr>
      <xdr:spPr>
        <a:xfrm>
          <a:off x="10528300" y="912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49" name="フローチャート : 判断 348"/>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169532</xdr:rowOff>
    </xdr:from>
    <xdr:to>
      <xdr:col>14</xdr:col>
      <xdr:colOff>28575</xdr:colOff>
      <xdr:row>55</xdr:row>
      <xdr:rowOff>59957</xdr:rowOff>
    </xdr:to>
    <xdr:cxnSp macro="">
      <xdr:nvCxnSpPr>
        <xdr:cNvPr id="350" name="直線コネクタ 349"/>
        <xdr:cNvCxnSpPr/>
      </xdr:nvCxnSpPr>
      <xdr:spPr>
        <a:xfrm>
          <a:off x="8750300" y="9427832"/>
          <a:ext cx="889000" cy="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1" name="フローチャート : 判断 350"/>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60329</xdr:rowOff>
    </xdr:from>
    <xdr:ext cx="534377" cy="259045"/>
    <xdr:sp macro="" textlink="">
      <xdr:nvSpPr>
        <xdr:cNvPr id="352" name="テキスト ボックス 351"/>
        <xdr:cNvSpPr txBox="1"/>
      </xdr:nvSpPr>
      <xdr:spPr>
        <a:xfrm>
          <a:off x="9372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169532</xdr:rowOff>
    </xdr:from>
    <xdr:to>
      <xdr:col>12</xdr:col>
      <xdr:colOff>511175</xdr:colOff>
      <xdr:row>55</xdr:row>
      <xdr:rowOff>27369</xdr:rowOff>
    </xdr:to>
    <xdr:cxnSp macro="">
      <xdr:nvCxnSpPr>
        <xdr:cNvPr id="353" name="直線コネクタ 352"/>
        <xdr:cNvCxnSpPr/>
      </xdr:nvCxnSpPr>
      <xdr:spPr>
        <a:xfrm flipV="1">
          <a:off x="7861300" y="9427832"/>
          <a:ext cx="889000" cy="2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4" name="フローチャート : 判断 353"/>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91394</xdr:rowOff>
    </xdr:from>
    <xdr:ext cx="534377" cy="259045"/>
    <xdr:sp macro="" textlink="">
      <xdr:nvSpPr>
        <xdr:cNvPr id="355" name="テキスト ボックス 354"/>
        <xdr:cNvSpPr txBox="1"/>
      </xdr:nvSpPr>
      <xdr:spPr>
        <a:xfrm>
          <a:off x="8483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27369</xdr:rowOff>
    </xdr:from>
    <xdr:to>
      <xdr:col>11</xdr:col>
      <xdr:colOff>307975</xdr:colOff>
      <xdr:row>56</xdr:row>
      <xdr:rowOff>119609</xdr:rowOff>
    </xdr:to>
    <xdr:cxnSp macro="">
      <xdr:nvCxnSpPr>
        <xdr:cNvPr id="356" name="直線コネクタ 355"/>
        <xdr:cNvCxnSpPr/>
      </xdr:nvCxnSpPr>
      <xdr:spPr>
        <a:xfrm flipV="1">
          <a:off x="6972300" y="9457119"/>
          <a:ext cx="889000" cy="2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57" name="フローチャート : 判断 356"/>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126509</xdr:rowOff>
    </xdr:from>
    <xdr:ext cx="534377" cy="259045"/>
    <xdr:sp macro="" textlink="">
      <xdr:nvSpPr>
        <xdr:cNvPr id="358" name="テキスト ボックス 357"/>
        <xdr:cNvSpPr txBox="1"/>
      </xdr:nvSpPr>
      <xdr:spPr>
        <a:xfrm>
          <a:off x="7594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59" name="フローチャート : 判断 358"/>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73766</xdr:rowOff>
    </xdr:from>
    <xdr:ext cx="534377" cy="259045"/>
    <xdr:sp macro="" textlink="">
      <xdr:nvSpPr>
        <xdr:cNvPr id="360" name="テキスト ボックス 359"/>
        <xdr:cNvSpPr txBox="1"/>
      </xdr:nvSpPr>
      <xdr:spPr>
        <a:xfrm>
          <a:off x="6705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34252</xdr:rowOff>
    </xdr:from>
    <xdr:to>
      <xdr:col>15</xdr:col>
      <xdr:colOff>231775</xdr:colOff>
      <xdr:row>56</xdr:row>
      <xdr:rowOff>135852</xdr:rowOff>
    </xdr:to>
    <xdr:sp macro="" textlink="">
      <xdr:nvSpPr>
        <xdr:cNvPr id="366" name="円/楕円 365"/>
        <xdr:cNvSpPr/>
      </xdr:nvSpPr>
      <xdr:spPr>
        <a:xfrm>
          <a:off x="10426700" y="96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12679</xdr:rowOff>
    </xdr:from>
    <xdr:ext cx="534377" cy="259045"/>
    <xdr:sp macro="" textlink="">
      <xdr:nvSpPr>
        <xdr:cNvPr id="367" name="普通建設事業費該当値テキスト"/>
        <xdr:cNvSpPr txBox="1"/>
      </xdr:nvSpPr>
      <xdr:spPr>
        <a:xfrm>
          <a:off x="10528300" y="96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37,303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9157</xdr:rowOff>
    </xdr:from>
    <xdr:to>
      <xdr:col>14</xdr:col>
      <xdr:colOff>79375</xdr:colOff>
      <xdr:row>55</xdr:row>
      <xdr:rowOff>110757</xdr:rowOff>
    </xdr:to>
    <xdr:sp macro="" textlink="">
      <xdr:nvSpPr>
        <xdr:cNvPr id="368" name="円/楕円 367"/>
        <xdr:cNvSpPr/>
      </xdr:nvSpPr>
      <xdr:spPr>
        <a:xfrm>
          <a:off x="9588500" y="94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101884</xdr:rowOff>
    </xdr:from>
    <xdr:ext cx="534377" cy="259045"/>
    <xdr:sp macro="" textlink="">
      <xdr:nvSpPr>
        <xdr:cNvPr id="369" name="テキスト ボックス 368"/>
        <xdr:cNvSpPr txBox="1"/>
      </xdr:nvSpPr>
      <xdr:spPr>
        <a:xfrm>
          <a:off x="9372111" y="953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118732</xdr:rowOff>
    </xdr:from>
    <xdr:to>
      <xdr:col>12</xdr:col>
      <xdr:colOff>561975</xdr:colOff>
      <xdr:row>55</xdr:row>
      <xdr:rowOff>48882</xdr:rowOff>
    </xdr:to>
    <xdr:sp macro="" textlink="">
      <xdr:nvSpPr>
        <xdr:cNvPr id="370" name="円/楕円 369"/>
        <xdr:cNvSpPr/>
      </xdr:nvSpPr>
      <xdr:spPr>
        <a:xfrm>
          <a:off x="8699500" y="937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65409</xdr:rowOff>
    </xdr:from>
    <xdr:ext cx="534377" cy="259045"/>
    <xdr:sp macro="" textlink="">
      <xdr:nvSpPr>
        <xdr:cNvPr id="371" name="テキスト ボックス 370"/>
        <xdr:cNvSpPr txBox="1"/>
      </xdr:nvSpPr>
      <xdr:spPr>
        <a:xfrm>
          <a:off x="8483111" y="915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148019</xdr:rowOff>
    </xdr:from>
    <xdr:to>
      <xdr:col>11</xdr:col>
      <xdr:colOff>358775</xdr:colOff>
      <xdr:row>55</xdr:row>
      <xdr:rowOff>78169</xdr:rowOff>
    </xdr:to>
    <xdr:sp macro="" textlink="">
      <xdr:nvSpPr>
        <xdr:cNvPr id="372" name="円/楕円 371"/>
        <xdr:cNvSpPr/>
      </xdr:nvSpPr>
      <xdr:spPr>
        <a:xfrm>
          <a:off x="7810500" y="940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94696</xdr:rowOff>
    </xdr:from>
    <xdr:ext cx="534377" cy="259045"/>
    <xdr:sp macro="" textlink="">
      <xdr:nvSpPr>
        <xdr:cNvPr id="373" name="テキスト ボックス 372"/>
        <xdr:cNvSpPr txBox="1"/>
      </xdr:nvSpPr>
      <xdr:spPr>
        <a:xfrm>
          <a:off x="7594111" y="91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68809</xdr:rowOff>
    </xdr:from>
    <xdr:to>
      <xdr:col>10</xdr:col>
      <xdr:colOff>155575</xdr:colOff>
      <xdr:row>56</xdr:row>
      <xdr:rowOff>170409</xdr:rowOff>
    </xdr:to>
    <xdr:sp macro="" textlink="">
      <xdr:nvSpPr>
        <xdr:cNvPr id="374" name="円/楕円 373"/>
        <xdr:cNvSpPr/>
      </xdr:nvSpPr>
      <xdr:spPr>
        <a:xfrm>
          <a:off x="6921500" y="96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161536</xdr:rowOff>
    </xdr:from>
    <xdr:ext cx="534377" cy="259045"/>
    <xdr:sp macro="" textlink="">
      <xdr:nvSpPr>
        <xdr:cNvPr id="375" name="テキスト ボックス 374"/>
        <xdr:cNvSpPr txBox="1"/>
      </xdr:nvSpPr>
      <xdr:spPr>
        <a:xfrm>
          <a:off x="6705111" y="97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133680</xdr:rowOff>
    </xdr:from>
    <xdr:to>
      <xdr:col>15</xdr:col>
      <xdr:colOff>180340</xdr:colOff>
      <xdr:row>79</xdr:row>
      <xdr:rowOff>26200</xdr:rowOff>
    </xdr:to>
    <xdr:cxnSp macro="">
      <xdr:nvCxnSpPr>
        <xdr:cNvPr id="399" name="直線コネクタ 398"/>
        <xdr:cNvCxnSpPr/>
      </xdr:nvCxnSpPr>
      <xdr:spPr>
        <a:xfrm flipV="1">
          <a:off x="10475595" y="11963730"/>
          <a:ext cx="1270" cy="1607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30027</xdr:rowOff>
    </xdr:from>
    <xdr:ext cx="378565" cy="259045"/>
    <xdr:sp macro="" textlink="">
      <xdr:nvSpPr>
        <xdr:cNvPr id="400" name="普通建設事業費 （ うち新規整備　）最小値テキスト"/>
        <xdr:cNvSpPr txBox="1"/>
      </xdr:nvSpPr>
      <xdr:spPr>
        <a:xfrm>
          <a:off x="10528300" y="1357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26200</xdr:rowOff>
    </xdr:from>
    <xdr:to>
      <xdr:col>15</xdr:col>
      <xdr:colOff>269875</xdr:colOff>
      <xdr:row>79</xdr:row>
      <xdr:rowOff>26200</xdr:rowOff>
    </xdr:to>
    <xdr:cxnSp macro="">
      <xdr:nvCxnSpPr>
        <xdr:cNvPr id="401" name="直線コネクタ 400"/>
        <xdr:cNvCxnSpPr/>
      </xdr:nvCxnSpPr>
      <xdr:spPr>
        <a:xfrm>
          <a:off x="10388600" y="135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80357</xdr:rowOff>
    </xdr:from>
    <xdr:ext cx="534377" cy="259045"/>
    <xdr:sp macro="" textlink="">
      <xdr:nvSpPr>
        <xdr:cNvPr id="402" name="普通建設事業費 （ うち新規整備　）最大値テキスト"/>
        <xdr:cNvSpPr txBox="1"/>
      </xdr:nvSpPr>
      <xdr:spPr>
        <a:xfrm>
          <a:off x="10528300" y="117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69</xdr:row>
      <xdr:rowOff>133680</xdr:rowOff>
    </xdr:from>
    <xdr:to>
      <xdr:col>15</xdr:col>
      <xdr:colOff>269875</xdr:colOff>
      <xdr:row>69</xdr:row>
      <xdr:rowOff>133680</xdr:rowOff>
    </xdr:to>
    <xdr:cxnSp macro="">
      <xdr:nvCxnSpPr>
        <xdr:cNvPr id="403" name="直線コネクタ 402"/>
        <xdr:cNvCxnSpPr/>
      </xdr:nvCxnSpPr>
      <xdr:spPr>
        <a:xfrm>
          <a:off x="10388600" y="119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158674</xdr:rowOff>
    </xdr:from>
    <xdr:to>
      <xdr:col>15</xdr:col>
      <xdr:colOff>180975</xdr:colOff>
      <xdr:row>78</xdr:row>
      <xdr:rowOff>147510</xdr:rowOff>
    </xdr:to>
    <xdr:cxnSp macro="">
      <xdr:nvCxnSpPr>
        <xdr:cNvPr id="404" name="直線コネクタ 403"/>
        <xdr:cNvCxnSpPr/>
      </xdr:nvCxnSpPr>
      <xdr:spPr>
        <a:xfrm>
          <a:off x="9639300" y="12845974"/>
          <a:ext cx="838200" cy="67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38968</xdr:rowOff>
    </xdr:from>
    <xdr:ext cx="534377" cy="259045"/>
    <xdr:sp macro="" textlink="">
      <xdr:nvSpPr>
        <xdr:cNvPr id="405" name="普通建設事業費 （ うち新規整備　）平均値テキスト"/>
        <xdr:cNvSpPr txBox="1"/>
      </xdr:nvSpPr>
      <xdr:spPr>
        <a:xfrm>
          <a:off x="10528300" y="12726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16091</xdr:rowOff>
    </xdr:from>
    <xdr:to>
      <xdr:col>15</xdr:col>
      <xdr:colOff>231775</xdr:colOff>
      <xdr:row>75</xdr:row>
      <xdr:rowOff>117691</xdr:rowOff>
    </xdr:to>
    <xdr:sp macro="" textlink="">
      <xdr:nvSpPr>
        <xdr:cNvPr id="406" name="フローチャート : 判断 405"/>
        <xdr:cNvSpPr/>
      </xdr:nvSpPr>
      <xdr:spPr>
        <a:xfrm>
          <a:off x="104267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158674</xdr:rowOff>
    </xdr:from>
    <xdr:to>
      <xdr:col>14</xdr:col>
      <xdr:colOff>28575</xdr:colOff>
      <xdr:row>75</xdr:row>
      <xdr:rowOff>118859</xdr:rowOff>
    </xdr:to>
    <xdr:cxnSp macro="">
      <xdr:nvCxnSpPr>
        <xdr:cNvPr id="407" name="直線コネクタ 406"/>
        <xdr:cNvCxnSpPr/>
      </xdr:nvCxnSpPr>
      <xdr:spPr>
        <a:xfrm flipV="1">
          <a:off x="8750300" y="12845974"/>
          <a:ext cx="889000" cy="1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08" name="フローチャート : 判断 407"/>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113301</xdr:rowOff>
    </xdr:from>
    <xdr:ext cx="534377" cy="259045"/>
    <xdr:sp macro="" textlink="">
      <xdr:nvSpPr>
        <xdr:cNvPr id="409" name="テキスト ボックス 408"/>
        <xdr:cNvSpPr txBox="1"/>
      </xdr:nvSpPr>
      <xdr:spPr>
        <a:xfrm>
          <a:off x="9372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0" name="フローチャート : 判断 409"/>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1" name="テキスト ボックス 410"/>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96710</xdr:rowOff>
    </xdr:from>
    <xdr:to>
      <xdr:col>15</xdr:col>
      <xdr:colOff>231775</xdr:colOff>
      <xdr:row>79</xdr:row>
      <xdr:rowOff>26860</xdr:rowOff>
    </xdr:to>
    <xdr:sp macro="" textlink="">
      <xdr:nvSpPr>
        <xdr:cNvPr id="417" name="円/楕円 416"/>
        <xdr:cNvSpPr/>
      </xdr:nvSpPr>
      <xdr:spPr>
        <a:xfrm>
          <a:off x="10426700" y="1346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11637</xdr:rowOff>
    </xdr:from>
    <xdr:ext cx="469744" cy="259045"/>
    <xdr:sp macro="" textlink="">
      <xdr:nvSpPr>
        <xdr:cNvPr id="418" name="普通建設事業費 （ うち新規整備　）該当値テキスト"/>
        <xdr:cNvSpPr txBox="1"/>
      </xdr:nvSpPr>
      <xdr:spPr>
        <a:xfrm>
          <a:off x="10528300" y="1338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107874</xdr:rowOff>
    </xdr:from>
    <xdr:to>
      <xdr:col>14</xdr:col>
      <xdr:colOff>79375</xdr:colOff>
      <xdr:row>75</xdr:row>
      <xdr:rowOff>38024</xdr:rowOff>
    </xdr:to>
    <xdr:sp macro="" textlink="">
      <xdr:nvSpPr>
        <xdr:cNvPr id="419" name="円/楕円 418"/>
        <xdr:cNvSpPr/>
      </xdr:nvSpPr>
      <xdr:spPr>
        <a:xfrm>
          <a:off x="9588500" y="127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29151</xdr:rowOff>
    </xdr:from>
    <xdr:ext cx="534377" cy="259045"/>
    <xdr:sp macro="" textlink="">
      <xdr:nvSpPr>
        <xdr:cNvPr id="420" name="テキスト ボックス 419"/>
        <xdr:cNvSpPr txBox="1"/>
      </xdr:nvSpPr>
      <xdr:spPr>
        <a:xfrm>
          <a:off x="9372111" y="128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68059</xdr:rowOff>
    </xdr:from>
    <xdr:to>
      <xdr:col>12</xdr:col>
      <xdr:colOff>561975</xdr:colOff>
      <xdr:row>75</xdr:row>
      <xdr:rowOff>169659</xdr:rowOff>
    </xdr:to>
    <xdr:sp macro="" textlink="">
      <xdr:nvSpPr>
        <xdr:cNvPr id="421" name="円/楕円 420"/>
        <xdr:cNvSpPr/>
      </xdr:nvSpPr>
      <xdr:spPr>
        <a:xfrm>
          <a:off x="8699500" y="129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160786</xdr:rowOff>
    </xdr:from>
    <xdr:ext cx="534377" cy="259045"/>
    <xdr:sp macro="" textlink="">
      <xdr:nvSpPr>
        <xdr:cNvPr id="422" name="テキスト ボックス 421"/>
        <xdr:cNvSpPr txBox="1"/>
      </xdr:nvSpPr>
      <xdr:spPr>
        <a:xfrm>
          <a:off x="8483111" y="130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4" name="直線コネクタ 443"/>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5"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6" name="直線コネクタ 445"/>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7"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48" name="直線コネクタ 447"/>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88356</xdr:rowOff>
    </xdr:from>
    <xdr:to>
      <xdr:col>15</xdr:col>
      <xdr:colOff>180975</xdr:colOff>
      <xdr:row>96</xdr:row>
      <xdr:rowOff>33446</xdr:rowOff>
    </xdr:to>
    <xdr:cxnSp macro="">
      <xdr:nvCxnSpPr>
        <xdr:cNvPr id="449" name="直線コネクタ 448"/>
        <xdr:cNvCxnSpPr/>
      </xdr:nvCxnSpPr>
      <xdr:spPr>
        <a:xfrm flipV="1">
          <a:off x="9639300" y="16376106"/>
          <a:ext cx="838200" cy="1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87933</xdr:rowOff>
    </xdr:from>
    <xdr:ext cx="534377" cy="259045"/>
    <xdr:sp macro="" textlink="">
      <xdr:nvSpPr>
        <xdr:cNvPr id="450" name="普通建設事業費 （ うち更新整備　）平均値テキスト"/>
        <xdr:cNvSpPr txBox="1"/>
      </xdr:nvSpPr>
      <xdr:spPr>
        <a:xfrm>
          <a:off x="10528300" y="1603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1" name="フローチャート : 判断 450"/>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140455</xdr:rowOff>
    </xdr:from>
    <xdr:to>
      <xdr:col>14</xdr:col>
      <xdr:colOff>28575</xdr:colOff>
      <xdr:row>96</xdr:row>
      <xdr:rowOff>33446</xdr:rowOff>
    </xdr:to>
    <xdr:cxnSp macro="">
      <xdr:nvCxnSpPr>
        <xdr:cNvPr id="452" name="直線コネクタ 451"/>
        <xdr:cNvCxnSpPr/>
      </xdr:nvCxnSpPr>
      <xdr:spPr>
        <a:xfrm>
          <a:off x="8750300" y="16256755"/>
          <a:ext cx="889000" cy="2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3" name="フローチャート : 判断 452"/>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36698</xdr:rowOff>
    </xdr:from>
    <xdr:ext cx="534377" cy="259045"/>
    <xdr:sp macro="" textlink="">
      <xdr:nvSpPr>
        <xdr:cNvPr id="454" name="テキスト ボックス 453"/>
        <xdr:cNvSpPr txBox="1"/>
      </xdr:nvSpPr>
      <xdr:spPr>
        <a:xfrm>
          <a:off x="9372111" y="161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5" name="フローチャート : 判断 454"/>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36054</xdr:rowOff>
    </xdr:from>
    <xdr:ext cx="534377" cy="259045"/>
    <xdr:sp macro="" textlink="">
      <xdr:nvSpPr>
        <xdr:cNvPr id="456" name="テキスト ボックス 455"/>
        <xdr:cNvSpPr txBox="1"/>
      </xdr:nvSpPr>
      <xdr:spPr>
        <a:xfrm>
          <a:off x="8483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37556</xdr:rowOff>
    </xdr:from>
    <xdr:to>
      <xdr:col>15</xdr:col>
      <xdr:colOff>231775</xdr:colOff>
      <xdr:row>95</xdr:row>
      <xdr:rowOff>139156</xdr:rowOff>
    </xdr:to>
    <xdr:sp macro="" textlink="">
      <xdr:nvSpPr>
        <xdr:cNvPr id="462" name="円/楕円 461"/>
        <xdr:cNvSpPr/>
      </xdr:nvSpPr>
      <xdr:spPr>
        <a:xfrm>
          <a:off x="10426700" y="163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15983</xdr:rowOff>
    </xdr:from>
    <xdr:ext cx="534377" cy="259045"/>
    <xdr:sp macro="" textlink="">
      <xdr:nvSpPr>
        <xdr:cNvPr id="463" name="普通建設事業費 （ うち更新整備　）該当値テキスト"/>
        <xdr:cNvSpPr txBox="1"/>
      </xdr:nvSpPr>
      <xdr:spPr>
        <a:xfrm>
          <a:off x="10528300" y="1630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24,746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154096</xdr:rowOff>
    </xdr:from>
    <xdr:to>
      <xdr:col>14</xdr:col>
      <xdr:colOff>79375</xdr:colOff>
      <xdr:row>96</xdr:row>
      <xdr:rowOff>84246</xdr:rowOff>
    </xdr:to>
    <xdr:sp macro="" textlink="">
      <xdr:nvSpPr>
        <xdr:cNvPr id="464" name="円/楕円 463"/>
        <xdr:cNvSpPr/>
      </xdr:nvSpPr>
      <xdr:spPr>
        <a:xfrm>
          <a:off x="9588500" y="164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75373</xdr:rowOff>
    </xdr:from>
    <xdr:ext cx="534377" cy="259045"/>
    <xdr:sp macro="" textlink="">
      <xdr:nvSpPr>
        <xdr:cNvPr id="465" name="テキスト ボックス 464"/>
        <xdr:cNvSpPr txBox="1"/>
      </xdr:nvSpPr>
      <xdr:spPr>
        <a:xfrm>
          <a:off x="9372111" y="165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89655</xdr:rowOff>
    </xdr:from>
    <xdr:to>
      <xdr:col>12</xdr:col>
      <xdr:colOff>561975</xdr:colOff>
      <xdr:row>95</xdr:row>
      <xdr:rowOff>19805</xdr:rowOff>
    </xdr:to>
    <xdr:sp macro="" textlink="">
      <xdr:nvSpPr>
        <xdr:cNvPr id="466" name="円/楕円 465"/>
        <xdr:cNvSpPr/>
      </xdr:nvSpPr>
      <xdr:spPr>
        <a:xfrm>
          <a:off x="8699500" y="162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36332</xdr:rowOff>
    </xdr:from>
    <xdr:ext cx="534377" cy="259045"/>
    <xdr:sp macro="" textlink="">
      <xdr:nvSpPr>
        <xdr:cNvPr id="467" name="テキスト ボックス 466"/>
        <xdr:cNvSpPr txBox="1"/>
      </xdr:nvSpPr>
      <xdr:spPr>
        <a:xfrm>
          <a:off x="8483111" y="159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1" name="テキスト ボックス 48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3" name="テキスト ボックス 482"/>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5" name="テキスト ボックス 484"/>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7" name="テキスト ボックス 48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9" name="テキスト ボックス 48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1" name="直線コネクタ 490"/>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4"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5" name="直線コネクタ 494"/>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157353</xdr:rowOff>
    </xdr:from>
    <xdr:to>
      <xdr:col>23</xdr:col>
      <xdr:colOff>517525</xdr:colOff>
      <xdr:row>38</xdr:row>
      <xdr:rowOff>91059</xdr:rowOff>
    </xdr:to>
    <xdr:cxnSp macro="">
      <xdr:nvCxnSpPr>
        <xdr:cNvPr id="496" name="直線コネクタ 495"/>
        <xdr:cNvCxnSpPr/>
      </xdr:nvCxnSpPr>
      <xdr:spPr>
        <a:xfrm>
          <a:off x="15481300" y="6501003"/>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497"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498" name="フローチャート : 判断 497"/>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116205</xdr:rowOff>
    </xdr:from>
    <xdr:to>
      <xdr:col>22</xdr:col>
      <xdr:colOff>365125</xdr:colOff>
      <xdr:row>37</xdr:row>
      <xdr:rowOff>157353</xdr:rowOff>
    </xdr:to>
    <xdr:cxnSp macro="">
      <xdr:nvCxnSpPr>
        <xdr:cNvPr id="499" name="直線コネクタ 498"/>
        <xdr:cNvCxnSpPr/>
      </xdr:nvCxnSpPr>
      <xdr:spPr>
        <a:xfrm>
          <a:off x="14592300" y="6288405"/>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0" name="フローチャート : 判断 499"/>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159021</xdr:rowOff>
    </xdr:from>
    <xdr:ext cx="378565" cy="259045"/>
    <xdr:sp macro="" textlink="">
      <xdr:nvSpPr>
        <xdr:cNvPr id="501" name="テキスト ボックス 500"/>
        <xdr:cNvSpPr txBox="1"/>
      </xdr:nvSpPr>
      <xdr:spPr>
        <a:xfrm>
          <a:off x="15292017" y="667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116205</xdr:rowOff>
    </xdr:from>
    <xdr:to>
      <xdr:col>21</xdr:col>
      <xdr:colOff>161925</xdr:colOff>
      <xdr:row>36</xdr:row>
      <xdr:rowOff>118237</xdr:rowOff>
    </xdr:to>
    <xdr:cxnSp macro="">
      <xdr:nvCxnSpPr>
        <xdr:cNvPr id="502" name="直線コネクタ 501"/>
        <xdr:cNvCxnSpPr/>
      </xdr:nvCxnSpPr>
      <xdr:spPr>
        <a:xfrm flipV="1">
          <a:off x="13703300" y="6288405"/>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3" name="フローチャート : 判断 502"/>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170578</xdr:rowOff>
    </xdr:from>
    <xdr:ext cx="378565" cy="259045"/>
    <xdr:sp macro="" textlink="">
      <xdr:nvSpPr>
        <xdr:cNvPr id="504" name="テキスト ボックス 503"/>
        <xdr:cNvSpPr txBox="1"/>
      </xdr:nvSpPr>
      <xdr:spPr>
        <a:xfrm>
          <a:off x="14403017" y="668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26162</xdr:rowOff>
    </xdr:from>
    <xdr:to>
      <xdr:col>19</xdr:col>
      <xdr:colOff>644525</xdr:colOff>
      <xdr:row>36</xdr:row>
      <xdr:rowOff>118237</xdr:rowOff>
    </xdr:to>
    <xdr:cxnSp macro="">
      <xdr:nvCxnSpPr>
        <xdr:cNvPr id="505" name="直線コネクタ 504"/>
        <xdr:cNvCxnSpPr/>
      </xdr:nvCxnSpPr>
      <xdr:spPr>
        <a:xfrm>
          <a:off x="12814300" y="6198362"/>
          <a:ext cx="8890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06" name="フローチャート : 判断 505"/>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168165</xdr:rowOff>
    </xdr:from>
    <xdr:ext cx="378565" cy="259045"/>
    <xdr:sp macro="" textlink="">
      <xdr:nvSpPr>
        <xdr:cNvPr id="507" name="テキスト ボックス 506"/>
        <xdr:cNvSpPr txBox="1"/>
      </xdr:nvSpPr>
      <xdr:spPr>
        <a:xfrm>
          <a:off x="13514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08" name="フローチャート : 判断 507"/>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104665</xdr:rowOff>
    </xdr:from>
    <xdr:ext cx="469744" cy="259045"/>
    <xdr:sp macro="" textlink="">
      <xdr:nvSpPr>
        <xdr:cNvPr id="509" name="テキスト ボックス 508"/>
        <xdr:cNvSpPr txBox="1"/>
      </xdr:nvSpPr>
      <xdr:spPr>
        <a:xfrm>
          <a:off x="12579427"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40259</xdr:rowOff>
    </xdr:from>
    <xdr:to>
      <xdr:col>23</xdr:col>
      <xdr:colOff>568325</xdr:colOff>
      <xdr:row>38</xdr:row>
      <xdr:rowOff>141859</xdr:rowOff>
    </xdr:to>
    <xdr:sp macro="" textlink="">
      <xdr:nvSpPr>
        <xdr:cNvPr id="515" name="円/楕円 514"/>
        <xdr:cNvSpPr/>
      </xdr:nvSpPr>
      <xdr:spPr>
        <a:xfrm>
          <a:off x="16268700" y="65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126636</xdr:rowOff>
    </xdr:from>
    <xdr:ext cx="378565" cy="259045"/>
    <xdr:sp macro="" textlink="">
      <xdr:nvSpPr>
        <xdr:cNvPr id="516" name="災害復旧事業費該当値テキスト"/>
        <xdr:cNvSpPr txBox="1"/>
      </xdr:nvSpPr>
      <xdr:spPr>
        <a:xfrm>
          <a:off x="16370300" y="647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106553</xdr:rowOff>
    </xdr:from>
    <xdr:to>
      <xdr:col>22</xdr:col>
      <xdr:colOff>415925</xdr:colOff>
      <xdr:row>38</xdr:row>
      <xdr:rowOff>36703</xdr:rowOff>
    </xdr:to>
    <xdr:sp macro="" textlink="">
      <xdr:nvSpPr>
        <xdr:cNvPr id="517" name="円/楕円 516"/>
        <xdr:cNvSpPr/>
      </xdr:nvSpPr>
      <xdr:spPr>
        <a:xfrm>
          <a:off x="15430500" y="645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53230</xdr:rowOff>
    </xdr:from>
    <xdr:ext cx="469744" cy="259045"/>
    <xdr:sp macro="" textlink="">
      <xdr:nvSpPr>
        <xdr:cNvPr id="518" name="テキスト ボックス 517"/>
        <xdr:cNvSpPr txBox="1"/>
      </xdr:nvSpPr>
      <xdr:spPr>
        <a:xfrm>
          <a:off x="15246427" y="62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65405</xdr:rowOff>
    </xdr:from>
    <xdr:to>
      <xdr:col>21</xdr:col>
      <xdr:colOff>212725</xdr:colOff>
      <xdr:row>36</xdr:row>
      <xdr:rowOff>167005</xdr:rowOff>
    </xdr:to>
    <xdr:sp macro="" textlink="">
      <xdr:nvSpPr>
        <xdr:cNvPr id="519" name="円/楕円 518"/>
        <xdr:cNvSpPr/>
      </xdr:nvSpPr>
      <xdr:spPr>
        <a:xfrm>
          <a:off x="14541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12082</xdr:rowOff>
    </xdr:from>
    <xdr:ext cx="469744" cy="259045"/>
    <xdr:sp macro="" textlink="">
      <xdr:nvSpPr>
        <xdr:cNvPr id="520" name="テキスト ボックス 519"/>
        <xdr:cNvSpPr txBox="1"/>
      </xdr:nvSpPr>
      <xdr:spPr>
        <a:xfrm>
          <a:off x="14357427"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67437</xdr:rowOff>
    </xdr:from>
    <xdr:to>
      <xdr:col>20</xdr:col>
      <xdr:colOff>9525</xdr:colOff>
      <xdr:row>36</xdr:row>
      <xdr:rowOff>169037</xdr:rowOff>
    </xdr:to>
    <xdr:sp macro="" textlink="">
      <xdr:nvSpPr>
        <xdr:cNvPr id="521" name="円/楕円 520"/>
        <xdr:cNvSpPr/>
      </xdr:nvSpPr>
      <xdr:spPr>
        <a:xfrm>
          <a:off x="13652500" y="62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14114</xdr:rowOff>
    </xdr:from>
    <xdr:ext cx="469744" cy="259045"/>
    <xdr:sp macro="" textlink="">
      <xdr:nvSpPr>
        <xdr:cNvPr id="522" name="テキスト ボックス 521"/>
        <xdr:cNvSpPr txBox="1"/>
      </xdr:nvSpPr>
      <xdr:spPr>
        <a:xfrm>
          <a:off x="13468427" y="601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146812</xdr:rowOff>
    </xdr:from>
    <xdr:to>
      <xdr:col>18</xdr:col>
      <xdr:colOff>492125</xdr:colOff>
      <xdr:row>36</xdr:row>
      <xdr:rowOff>76962</xdr:rowOff>
    </xdr:to>
    <xdr:sp macro="" textlink="">
      <xdr:nvSpPr>
        <xdr:cNvPr id="523" name="円/楕円 522"/>
        <xdr:cNvSpPr/>
      </xdr:nvSpPr>
      <xdr:spPr>
        <a:xfrm>
          <a:off x="12763500" y="61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93489</xdr:rowOff>
    </xdr:from>
    <xdr:ext cx="469744" cy="259045"/>
    <xdr:sp macro="" textlink="">
      <xdr:nvSpPr>
        <xdr:cNvPr id="524" name="テキスト ボックス 523"/>
        <xdr:cNvSpPr txBox="1"/>
      </xdr:nvSpPr>
      <xdr:spPr>
        <a:xfrm>
          <a:off x="12579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4" name="テキスト ボックス 58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6" name="テキスト ボックス 58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8" name="テキスト ボックス 58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0" name="テキスト ボックス 58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2" name="テキスト ボックス 59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6" name="直線コネクタ 595"/>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7"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598" name="直線コネクタ 597"/>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599"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0" name="直線コネクタ 599"/>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159908</xdr:rowOff>
    </xdr:from>
    <xdr:to>
      <xdr:col>23</xdr:col>
      <xdr:colOff>517525</xdr:colOff>
      <xdr:row>76</xdr:row>
      <xdr:rowOff>3660</xdr:rowOff>
    </xdr:to>
    <xdr:cxnSp macro="">
      <xdr:nvCxnSpPr>
        <xdr:cNvPr id="601" name="直線コネクタ 600"/>
        <xdr:cNvCxnSpPr/>
      </xdr:nvCxnSpPr>
      <xdr:spPr>
        <a:xfrm flipV="1">
          <a:off x="15481300" y="13018658"/>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2"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3" name="フローチャート : 判断 602"/>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113914</xdr:rowOff>
    </xdr:from>
    <xdr:to>
      <xdr:col>22</xdr:col>
      <xdr:colOff>365125</xdr:colOff>
      <xdr:row>76</xdr:row>
      <xdr:rowOff>3660</xdr:rowOff>
    </xdr:to>
    <xdr:cxnSp macro="">
      <xdr:nvCxnSpPr>
        <xdr:cNvPr id="604" name="直線コネクタ 603"/>
        <xdr:cNvCxnSpPr/>
      </xdr:nvCxnSpPr>
      <xdr:spPr>
        <a:xfrm>
          <a:off x="14592300" y="12972664"/>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5" name="フローチャート : 判断 604"/>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79808</xdr:rowOff>
    </xdr:from>
    <xdr:ext cx="534377" cy="259045"/>
    <xdr:sp macro="" textlink="">
      <xdr:nvSpPr>
        <xdr:cNvPr id="606" name="テキスト ボックス 605"/>
        <xdr:cNvSpPr txBox="1"/>
      </xdr:nvSpPr>
      <xdr:spPr>
        <a:xfrm>
          <a:off x="15214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91671</xdr:rowOff>
    </xdr:from>
    <xdr:to>
      <xdr:col>21</xdr:col>
      <xdr:colOff>161925</xdr:colOff>
      <xdr:row>75</xdr:row>
      <xdr:rowOff>113914</xdr:rowOff>
    </xdr:to>
    <xdr:cxnSp macro="">
      <xdr:nvCxnSpPr>
        <xdr:cNvPr id="607" name="直線コネクタ 606"/>
        <xdr:cNvCxnSpPr/>
      </xdr:nvCxnSpPr>
      <xdr:spPr>
        <a:xfrm>
          <a:off x="13703300" y="12950421"/>
          <a:ext cx="8890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08" name="フローチャート : 判断 607"/>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100771</xdr:rowOff>
    </xdr:from>
    <xdr:ext cx="534377" cy="259045"/>
    <xdr:sp macro="" textlink="">
      <xdr:nvSpPr>
        <xdr:cNvPr id="609" name="テキスト ボックス 608"/>
        <xdr:cNvSpPr txBox="1"/>
      </xdr:nvSpPr>
      <xdr:spPr>
        <a:xfrm>
          <a:off x="14325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45997</xdr:rowOff>
    </xdr:from>
    <xdr:to>
      <xdr:col>19</xdr:col>
      <xdr:colOff>644525</xdr:colOff>
      <xdr:row>75</xdr:row>
      <xdr:rowOff>91671</xdr:rowOff>
    </xdr:to>
    <xdr:cxnSp macro="">
      <xdr:nvCxnSpPr>
        <xdr:cNvPr id="610" name="直線コネクタ 609"/>
        <xdr:cNvCxnSpPr/>
      </xdr:nvCxnSpPr>
      <xdr:spPr>
        <a:xfrm>
          <a:off x="12814300" y="12904747"/>
          <a:ext cx="889000" cy="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1" name="フローチャート : 判断 610"/>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88152</xdr:rowOff>
    </xdr:from>
    <xdr:ext cx="534377" cy="259045"/>
    <xdr:sp macro="" textlink="">
      <xdr:nvSpPr>
        <xdr:cNvPr id="612" name="テキスト ボックス 611"/>
        <xdr:cNvSpPr txBox="1"/>
      </xdr:nvSpPr>
      <xdr:spPr>
        <a:xfrm>
          <a:off x="13436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3" name="フローチャート : 判断 612"/>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93068</xdr:rowOff>
    </xdr:from>
    <xdr:ext cx="534377" cy="259045"/>
    <xdr:sp macro="" textlink="">
      <xdr:nvSpPr>
        <xdr:cNvPr id="614" name="テキスト ボックス 613"/>
        <xdr:cNvSpPr txBox="1"/>
      </xdr:nvSpPr>
      <xdr:spPr>
        <a:xfrm>
          <a:off x="12547111" y="1312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109108</xdr:rowOff>
    </xdr:from>
    <xdr:to>
      <xdr:col>23</xdr:col>
      <xdr:colOff>568325</xdr:colOff>
      <xdr:row>76</xdr:row>
      <xdr:rowOff>39258</xdr:rowOff>
    </xdr:to>
    <xdr:sp macro="" textlink="">
      <xdr:nvSpPr>
        <xdr:cNvPr id="620" name="円/楕円 619"/>
        <xdr:cNvSpPr/>
      </xdr:nvSpPr>
      <xdr:spPr>
        <a:xfrm>
          <a:off x="16268700" y="129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87535</xdr:rowOff>
    </xdr:from>
    <xdr:ext cx="534377" cy="259045"/>
    <xdr:sp macro="" textlink="">
      <xdr:nvSpPr>
        <xdr:cNvPr id="621" name="公債費該当値テキスト"/>
        <xdr:cNvSpPr txBox="1"/>
      </xdr:nvSpPr>
      <xdr:spPr>
        <a:xfrm>
          <a:off x="16370300" y="129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41,616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124310</xdr:rowOff>
    </xdr:from>
    <xdr:to>
      <xdr:col>22</xdr:col>
      <xdr:colOff>415925</xdr:colOff>
      <xdr:row>76</xdr:row>
      <xdr:rowOff>54460</xdr:rowOff>
    </xdr:to>
    <xdr:sp macro="" textlink="">
      <xdr:nvSpPr>
        <xdr:cNvPr id="622" name="円/楕円 621"/>
        <xdr:cNvSpPr/>
      </xdr:nvSpPr>
      <xdr:spPr>
        <a:xfrm>
          <a:off x="15430500" y="129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70987</xdr:rowOff>
    </xdr:from>
    <xdr:ext cx="534377" cy="259045"/>
    <xdr:sp macro="" textlink="">
      <xdr:nvSpPr>
        <xdr:cNvPr id="623" name="テキスト ボックス 622"/>
        <xdr:cNvSpPr txBox="1"/>
      </xdr:nvSpPr>
      <xdr:spPr>
        <a:xfrm>
          <a:off x="15214111" y="1275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63114</xdr:rowOff>
    </xdr:from>
    <xdr:to>
      <xdr:col>21</xdr:col>
      <xdr:colOff>212725</xdr:colOff>
      <xdr:row>75</xdr:row>
      <xdr:rowOff>164714</xdr:rowOff>
    </xdr:to>
    <xdr:sp macro="" textlink="">
      <xdr:nvSpPr>
        <xdr:cNvPr id="624" name="円/楕円 623"/>
        <xdr:cNvSpPr/>
      </xdr:nvSpPr>
      <xdr:spPr>
        <a:xfrm>
          <a:off x="14541500" y="129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9791</xdr:rowOff>
    </xdr:from>
    <xdr:ext cx="534377" cy="259045"/>
    <xdr:sp macro="" textlink="">
      <xdr:nvSpPr>
        <xdr:cNvPr id="625" name="テキスト ボックス 624"/>
        <xdr:cNvSpPr txBox="1"/>
      </xdr:nvSpPr>
      <xdr:spPr>
        <a:xfrm>
          <a:off x="14325111" y="126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40871</xdr:rowOff>
    </xdr:from>
    <xdr:to>
      <xdr:col>20</xdr:col>
      <xdr:colOff>9525</xdr:colOff>
      <xdr:row>75</xdr:row>
      <xdr:rowOff>142471</xdr:rowOff>
    </xdr:to>
    <xdr:sp macro="" textlink="">
      <xdr:nvSpPr>
        <xdr:cNvPr id="626" name="円/楕円 625"/>
        <xdr:cNvSpPr/>
      </xdr:nvSpPr>
      <xdr:spPr>
        <a:xfrm>
          <a:off x="13652500" y="12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158998</xdr:rowOff>
    </xdr:from>
    <xdr:ext cx="534377" cy="259045"/>
    <xdr:sp macro="" textlink="">
      <xdr:nvSpPr>
        <xdr:cNvPr id="627" name="テキスト ボックス 626"/>
        <xdr:cNvSpPr txBox="1"/>
      </xdr:nvSpPr>
      <xdr:spPr>
        <a:xfrm>
          <a:off x="13436111" y="126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166647</xdr:rowOff>
    </xdr:from>
    <xdr:to>
      <xdr:col>18</xdr:col>
      <xdr:colOff>492125</xdr:colOff>
      <xdr:row>75</xdr:row>
      <xdr:rowOff>96797</xdr:rowOff>
    </xdr:to>
    <xdr:sp macro="" textlink="">
      <xdr:nvSpPr>
        <xdr:cNvPr id="628" name="円/楕円 627"/>
        <xdr:cNvSpPr/>
      </xdr:nvSpPr>
      <xdr:spPr>
        <a:xfrm>
          <a:off x="12763500" y="128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113324</xdr:rowOff>
    </xdr:from>
    <xdr:ext cx="534377" cy="259045"/>
    <xdr:sp macro="" textlink="">
      <xdr:nvSpPr>
        <xdr:cNvPr id="629" name="テキスト ボックス 628"/>
        <xdr:cNvSpPr txBox="1"/>
      </xdr:nvSpPr>
      <xdr:spPr>
        <a:xfrm>
          <a:off x="12547111" y="12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3" name="テキスト ボックス 64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5" name="テキスト ボックス 64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7" name="テキスト ボックス 64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9" name="テキスト ボックス 64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3" name="直線コネクタ 652"/>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4"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5" name="直線コネクタ 654"/>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6"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7" name="直線コネクタ 656"/>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137871</xdr:rowOff>
    </xdr:from>
    <xdr:to>
      <xdr:col>23</xdr:col>
      <xdr:colOff>517525</xdr:colOff>
      <xdr:row>97</xdr:row>
      <xdr:rowOff>107238</xdr:rowOff>
    </xdr:to>
    <xdr:cxnSp macro="">
      <xdr:nvCxnSpPr>
        <xdr:cNvPr id="658" name="直線コネクタ 657"/>
        <xdr:cNvCxnSpPr/>
      </xdr:nvCxnSpPr>
      <xdr:spPr>
        <a:xfrm>
          <a:off x="15481300" y="16597071"/>
          <a:ext cx="8382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124083</xdr:rowOff>
    </xdr:from>
    <xdr:ext cx="534377" cy="259045"/>
    <xdr:sp macro="" textlink="">
      <xdr:nvSpPr>
        <xdr:cNvPr id="659" name="積立金平均値テキスト"/>
        <xdr:cNvSpPr txBox="1"/>
      </xdr:nvSpPr>
      <xdr:spPr>
        <a:xfrm>
          <a:off x="16370300" y="162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0" name="フローチャート : 判断 659"/>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43041</xdr:rowOff>
    </xdr:from>
    <xdr:to>
      <xdr:col>22</xdr:col>
      <xdr:colOff>365125</xdr:colOff>
      <xdr:row>96</xdr:row>
      <xdr:rowOff>137871</xdr:rowOff>
    </xdr:to>
    <xdr:cxnSp macro="">
      <xdr:nvCxnSpPr>
        <xdr:cNvPr id="661" name="直線コネクタ 660"/>
        <xdr:cNvCxnSpPr/>
      </xdr:nvCxnSpPr>
      <xdr:spPr>
        <a:xfrm>
          <a:off x="14592300" y="16159341"/>
          <a:ext cx="889000" cy="43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2" name="フローチャート : 判断 661"/>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121454</xdr:rowOff>
    </xdr:from>
    <xdr:ext cx="534377" cy="259045"/>
    <xdr:sp macro="" textlink="">
      <xdr:nvSpPr>
        <xdr:cNvPr id="663" name="テキスト ボックス 662"/>
        <xdr:cNvSpPr txBox="1"/>
      </xdr:nvSpPr>
      <xdr:spPr>
        <a:xfrm>
          <a:off x="15214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43041</xdr:rowOff>
    </xdr:from>
    <xdr:to>
      <xdr:col>21</xdr:col>
      <xdr:colOff>161925</xdr:colOff>
      <xdr:row>98</xdr:row>
      <xdr:rowOff>89484</xdr:rowOff>
    </xdr:to>
    <xdr:cxnSp macro="">
      <xdr:nvCxnSpPr>
        <xdr:cNvPr id="664" name="直線コネクタ 663"/>
        <xdr:cNvCxnSpPr/>
      </xdr:nvCxnSpPr>
      <xdr:spPr>
        <a:xfrm flipV="1">
          <a:off x="13703300" y="16159341"/>
          <a:ext cx="889000" cy="7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5" name="フローチャート : 判断 664"/>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66" name="テキスト ボックス 665"/>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107962</xdr:rowOff>
    </xdr:from>
    <xdr:to>
      <xdr:col>19</xdr:col>
      <xdr:colOff>644525</xdr:colOff>
      <xdr:row>98</xdr:row>
      <xdr:rowOff>89484</xdr:rowOff>
    </xdr:to>
    <xdr:cxnSp macro="">
      <xdr:nvCxnSpPr>
        <xdr:cNvPr id="667" name="直線コネクタ 666"/>
        <xdr:cNvCxnSpPr/>
      </xdr:nvCxnSpPr>
      <xdr:spPr>
        <a:xfrm>
          <a:off x="12814300" y="16738612"/>
          <a:ext cx="889000" cy="1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68" name="フローチャート : 判断 667"/>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69" name="テキスト ボックス 668"/>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0" name="フローチャート : 判断 669"/>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1" name="テキスト ボックス 670"/>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56438</xdr:rowOff>
    </xdr:from>
    <xdr:to>
      <xdr:col>23</xdr:col>
      <xdr:colOff>568325</xdr:colOff>
      <xdr:row>97</xdr:row>
      <xdr:rowOff>158038</xdr:rowOff>
    </xdr:to>
    <xdr:sp macro="" textlink="">
      <xdr:nvSpPr>
        <xdr:cNvPr id="677" name="円/楕円 676"/>
        <xdr:cNvSpPr/>
      </xdr:nvSpPr>
      <xdr:spPr>
        <a:xfrm>
          <a:off x="162687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34865</xdr:rowOff>
    </xdr:from>
    <xdr:ext cx="469744" cy="259045"/>
    <xdr:sp macro="" textlink="">
      <xdr:nvSpPr>
        <xdr:cNvPr id="678" name="積立金該当値テキスト"/>
        <xdr:cNvSpPr txBox="1"/>
      </xdr:nvSpPr>
      <xdr:spPr>
        <a:xfrm>
          <a:off x="16370300" y="1666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87071</xdr:rowOff>
    </xdr:from>
    <xdr:to>
      <xdr:col>22</xdr:col>
      <xdr:colOff>415925</xdr:colOff>
      <xdr:row>97</xdr:row>
      <xdr:rowOff>17221</xdr:rowOff>
    </xdr:to>
    <xdr:sp macro="" textlink="">
      <xdr:nvSpPr>
        <xdr:cNvPr id="679" name="円/楕円 678"/>
        <xdr:cNvSpPr/>
      </xdr:nvSpPr>
      <xdr:spPr>
        <a:xfrm>
          <a:off x="15430500" y="165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8348</xdr:rowOff>
    </xdr:from>
    <xdr:ext cx="534377" cy="259045"/>
    <xdr:sp macro="" textlink="">
      <xdr:nvSpPr>
        <xdr:cNvPr id="680" name="テキスト ボックス 679"/>
        <xdr:cNvSpPr txBox="1"/>
      </xdr:nvSpPr>
      <xdr:spPr>
        <a:xfrm>
          <a:off x="15214111" y="166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163691</xdr:rowOff>
    </xdr:from>
    <xdr:to>
      <xdr:col>21</xdr:col>
      <xdr:colOff>212725</xdr:colOff>
      <xdr:row>94</xdr:row>
      <xdr:rowOff>93841</xdr:rowOff>
    </xdr:to>
    <xdr:sp macro="" textlink="">
      <xdr:nvSpPr>
        <xdr:cNvPr id="681" name="円/楕円 680"/>
        <xdr:cNvSpPr/>
      </xdr:nvSpPr>
      <xdr:spPr>
        <a:xfrm>
          <a:off x="14541500" y="161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110368</xdr:rowOff>
    </xdr:from>
    <xdr:ext cx="534377" cy="259045"/>
    <xdr:sp macro="" textlink="">
      <xdr:nvSpPr>
        <xdr:cNvPr id="682" name="テキスト ボックス 681"/>
        <xdr:cNvSpPr txBox="1"/>
      </xdr:nvSpPr>
      <xdr:spPr>
        <a:xfrm>
          <a:off x="14325111" y="1588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38684</xdr:rowOff>
    </xdr:from>
    <xdr:to>
      <xdr:col>20</xdr:col>
      <xdr:colOff>9525</xdr:colOff>
      <xdr:row>98</xdr:row>
      <xdr:rowOff>140284</xdr:rowOff>
    </xdr:to>
    <xdr:sp macro="" textlink="">
      <xdr:nvSpPr>
        <xdr:cNvPr id="683" name="円/楕円 682"/>
        <xdr:cNvSpPr/>
      </xdr:nvSpPr>
      <xdr:spPr>
        <a:xfrm>
          <a:off x="13652500" y="168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131411</xdr:rowOff>
    </xdr:from>
    <xdr:ext cx="469744" cy="259045"/>
    <xdr:sp macro="" textlink="">
      <xdr:nvSpPr>
        <xdr:cNvPr id="684" name="テキスト ボックス 683"/>
        <xdr:cNvSpPr txBox="1"/>
      </xdr:nvSpPr>
      <xdr:spPr>
        <a:xfrm>
          <a:off x="13468427" y="1693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57162</xdr:rowOff>
    </xdr:from>
    <xdr:to>
      <xdr:col>18</xdr:col>
      <xdr:colOff>492125</xdr:colOff>
      <xdr:row>97</xdr:row>
      <xdr:rowOff>158762</xdr:rowOff>
    </xdr:to>
    <xdr:sp macro="" textlink="">
      <xdr:nvSpPr>
        <xdr:cNvPr id="685" name="円/楕円 684"/>
        <xdr:cNvSpPr/>
      </xdr:nvSpPr>
      <xdr:spPr>
        <a:xfrm>
          <a:off x="12763500" y="166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149889</xdr:rowOff>
    </xdr:from>
    <xdr:ext cx="469744" cy="259045"/>
    <xdr:sp macro="" textlink="">
      <xdr:nvSpPr>
        <xdr:cNvPr id="686" name="テキスト ボックス 685"/>
        <xdr:cNvSpPr txBox="1"/>
      </xdr:nvSpPr>
      <xdr:spPr>
        <a:xfrm>
          <a:off x="12579427" y="1678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6" name="テキスト ボックス 70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2" name="直線コネクタ 711"/>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5"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16" name="直線コネクタ 715"/>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7" name="直線コネクタ 71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8254</xdr:rowOff>
    </xdr:from>
    <xdr:ext cx="469744" cy="259045"/>
    <xdr:sp macro="" textlink="">
      <xdr:nvSpPr>
        <xdr:cNvPr id="718" name="投資及び出資金平均値テキスト"/>
        <xdr:cNvSpPr txBox="1"/>
      </xdr:nvSpPr>
      <xdr:spPr>
        <a:xfrm>
          <a:off x="22212300" y="6351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19" name="フローチャート : 判断 718"/>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0" name="直線コネクタ 71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1" name="フローチャート : 判断 720"/>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4226</xdr:rowOff>
    </xdr:from>
    <xdr:ext cx="378565" cy="259045"/>
    <xdr:sp macro="" textlink="">
      <xdr:nvSpPr>
        <xdr:cNvPr id="722" name="テキスト ボックス 721"/>
        <xdr:cNvSpPr txBox="1"/>
      </xdr:nvSpPr>
      <xdr:spPr>
        <a:xfrm>
          <a:off x="21134017" y="63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3" name="直線コネクタ 72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4" name="フローチャート : 判断 723"/>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168165</xdr:rowOff>
    </xdr:from>
    <xdr:ext cx="469744" cy="259045"/>
    <xdr:sp macro="" textlink="">
      <xdr:nvSpPr>
        <xdr:cNvPr id="725" name="テキスト ボックス 724"/>
        <xdr:cNvSpPr txBox="1"/>
      </xdr:nvSpPr>
      <xdr:spPr>
        <a:xfrm>
          <a:off x="20199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97246</xdr:rowOff>
    </xdr:from>
    <xdr:to>
      <xdr:col>28</xdr:col>
      <xdr:colOff>314325</xdr:colOff>
      <xdr:row>39</xdr:row>
      <xdr:rowOff>98878</xdr:rowOff>
    </xdr:to>
    <xdr:cxnSp macro="">
      <xdr:nvCxnSpPr>
        <xdr:cNvPr id="726" name="直線コネクタ 725"/>
        <xdr:cNvCxnSpPr/>
      </xdr:nvCxnSpPr>
      <xdr:spPr>
        <a:xfrm>
          <a:off x="18656300" y="67837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27" name="フローチャート : 判断 726"/>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93380</xdr:rowOff>
    </xdr:from>
    <xdr:ext cx="469744" cy="259045"/>
    <xdr:sp macro="" textlink="">
      <xdr:nvSpPr>
        <xdr:cNvPr id="728" name="テキスト ボックス 727"/>
        <xdr:cNvSpPr txBox="1"/>
      </xdr:nvSpPr>
      <xdr:spPr>
        <a:xfrm>
          <a:off x="19310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29" name="フローチャート : 判断 728"/>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134855</xdr:rowOff>
    </xdr:from>
    <xdr:ext cx="469744" cy="259045"/>
    <xdr:sp macro="" textlink="">
      <xdr:nvSpPr>
        <xdr:cNvPr id="730" name="テキスト ボックス 729"/>
        <xdr:cNvSpPr txBox="1"/>
      </xdr:nvSpPr>
      <xdr:spPr>
        <a:xfrm>
          <a:off x="18421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6" name="円/楕円 73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8" name="円/楕円 73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9" name="テキスト ボックス 73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0" name="円/楕円 73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1" name="テキスト ボックス 74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2" name="円/楕円 74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3" name="テキスト ボックス 74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46446</xdr:rowOff>
    </xdr:from>
    <xdr:to>
      <xdr:col>27</xdr:col>
      <xdr:colOff>161925</xdr:colOff>
      <xdr:row>39</xdr:row>
      <xdr:rowOff>148046</xdr:rowOff>
    </xdr:to>
    <xdr:sp macro="" textlink="">
      <xdr:nvSpPr>
        <xdr:cNvPr id="744" name="円/楕円 743"/>
        <xdr:cNvSpPr/>
      </xdr:nvSpPr>
      <xdr:spPr>
        <a:xfrm>
          <a:off x="18605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139173</xdr:rowOff>
    </xdr:from>
    <xdr:ext cx="313932" cy="259045"/>
    <xdr:sp macro="" textlink="">
      <xdr:nvSpPr>
        <xdr:cNvPr id="745" name="テキスト ボックス 744"/>
        <xdr:cNvSpPr txBox="1"/>
      </xdr:nvSpPr>
      <xdr:spPr>
        <a:xfrm>
          <a:off x="18499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69" name="直線コネクタ 768"/>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1" name="直線コネクタ 77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2"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3" name="直線コネクタ 772"/>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9017</xdr:rowOff>
    </xdr:from>
    <xdr:to>
      <xdr:col>32</xdr:col>
      <xdr:colOff>187325</xdr:colOff>
      <xdr:row>57</xdr:row>
      <xdr:rowOff>24409</xdr:rowOff>
    </xdr:to>
    <xdr:cxnSp macro="">
      <xdr:nvCxnSpPr>
        <xdr:cNvPr id="774" name="直線コネクタ 773"/>
        <xdr:cNvCxnSpPr/>
      </xdr:nvCxnSpPr>
      <xdr:spPr>
        <a:xfrm>
          <a:off x="21323300" y="9610217"/>
          <a:ext cx="838200" cy="18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73194</xdr:rowOff>
    </xdr:from>
    <xdr:ext cx="469744" cy="259045"/>
    <xdr:sp macro="" textlink="">
      <xdr:nvSpPr>
        <xdr:cNvPr id="775" name="貸付金平均値テキスト"/>
        <xdr:cNvSpPr txBox="1"/>
      </xdr:nvSpPr>
      <xdr:spPr>
        <a:xfrm>
          <a:off x="22212300" y="9845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6" name="フローチャート : 判断 775"/>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9017</xdr:rowOff>
    </xdr:from>
    <xdr:to>
      <xdr:col>31</xdr:col>
      <xdr:colOff>34925</xdr:colOff>
      <xdr:row>56</xdr:row>
      <xdr:rowOff>140424</xdr:rowOff>
    </xdr:to>
    <xdr:cxnSp macro="">
      <xdr:nvCxnSpPr>
        <xdr:cNvPr id="777" name="直線コネクタ 776"/>
        <xdr:cNvCxnSpPr/>
      </xdr:nvCxnSpPr>
      <xdr:spPr>
        <a:xfrm flipV="1">
          <a:off x="20434300" y="9610217"/>
          <a:ext cx="889000" cy="1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78" name="フローチャート : 判断 777"/>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162806</xdr:rowOff>
    </xdr:from>
    <xdr:ext cx="469744" cy="259045"/>
    <xdr:sp macro="" textlink="">
      <xdr:nvSpPr>
        <xdr:cNvPr id="779" name="テキスト ボックス 778"/>
        <xdr:cNvSpPr txBox="1"/>
      </xdr:nvSpPr>
      <xdr:spPr>
        <a:xfrm>
          <a:off x="21088427" y="993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109106</xdr:rowOff>
    </xdr:from>
    <xdr:to>
      <xdr:col>29</xdr:col>
      <xdr:colOff>517525</xdr:colOff>
      <xdr:row>56</xdr:row>
      <xdr:rowOff>140424</xdr:rowOff>
    </xdr:to>
    <xdr:cxnSp macro="">
      <xdr:nvCxnSpPr>
        <xdr:cNvPr id="780" name="直線コネクタ 779"/>
        <xdr:cNvCxnSpPr/>
      </xdr:nvCxnSpPr>
      <xdr:spPr>
        <a:xfrm>
          <a:off x="19545300" y="9710306"/>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1" name="フローチャート : 判断 780"/>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31322</xdr:rowOff>
    </xdr:from>
    <xdr:ext cx="469744" cy="259045"/>
    <xdr:sp macro="" textlink="">
      <xdr:nvSpPr>
        <xdr:cNvPr id="782" name="テキスト ボックス 781"/>
        <xdr:cNvSpPr txBox="1"/>
      </xdr:nvSpPr>
      <xdr:spPr>
        <a:xfrm>
          <a:off x="20199427"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60147</xdr:rowOff>
    </xdr:from>
    <xdr:to>
      <xdr:col>28</xdr:col>
      <xdr:colOff>314325</xdr:colOff>
      <xdr:row>56</xdr:row>
      <xdr:rowOff>109106</xdr:rowOff>
    </xdr:to>
    <xdr:cxnSp macro="">
      <xdr:nvCxnSpPr>
        <xdr:cNvPr id="783" name="直線コネクタ 782"/>
        <xdr:cNvCxnSpPr/>
      </xdr:nvCxnSpPr>
      <xdr:spPr>
        <a:xfrm>
          <a:off x="18656300" y="9661347"/>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4" name="フローチャート : 判断 783"/>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15968</xdr:rowOff>
    </xdr:from>
    <xdr:ext cx="469744" cy="259045"/>
    <xdr:sp macro="" textlink="">
      <xdr:nvSpPr>
        <xdr:cNvPr id="785" name="テキスト ボックス 784"/>
        <xdr:cNvSpPr txBox="1"/>
      </xdr:nvSpPr>
      <xdr:spPr>
        <a:xfrm>
          <a:off x="19310427"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6" name="フローチャート : 判断 785"/>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163453</xdr:rowOff>
    </xdr:from>
    <xdr:ext cx="469744" cy="259045"/>
    <xdr:sp macro="" textlink="">
      <xdr:nvSpPr>
        <xdr:cNvPr id="787" name="テキスト ボックス 786"/>
        <xdr:cNvSpPr txBox="1"/>
      </xdr:nvSpPr>
      <xdr:spPr>
        <a:xfrm>
          <a:off x="18421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145059</xdr:rowOff>
    </xdr:from>
    <xdr:to>
      <xdr:col>32</xdr:col>
      <xdr:colOff>238125</xdr:colOff>
      <xdr:row>57</xdr:row>
      <xdr:rowOff>75209</xdr:rowOff>
    </xdr:to>
    <xdr:sp macro="" textlink="">
      <xdr:nvSpPr>
        <xdr:cNvPr id="793" name="円/楕円 792"/>
        <xdr:cNvSpPr/>
      </xdr:nvSpPr>
      <xdr:spPr>
        <a:xfrm>
          <a:off x="22110700" y="97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167936</xdr:rowOff>
    </xdr:from>
    <xdr:ext cx="469744" cy="259045"/>
    <xdr:sp macro="" textlink="">
      <xdr:nvSpPr>
        <xdr:cNvPr id="794" name="貸付金該当値テキスト"/>
        <xdr:cNvSpPr txBox="1"/>
      </xdr:nvSpPr>
      <xdr:spPr>
        <a:xfrm>
          <a:off x="22212300" y="959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129667</xdr:rowOff>
    </xdr:from>
    <xdr:to>
      <xdr:col>31</xdr:col>
      <xdr:colOff>85725</xdr:colOff>
      <xdr:row>56</xdr:row>
      <xdr:rowOff>59817</xdr:rowOff>
    </xdr:to>
    <xdr:sp macro="" textlink="">
      <xdr:nvSpPr>
        <xdr:cNvPr id="795" name="円/楕円 794"/>
        <xdr:cNvSpPr/>
      </xdr:nvSpPr>
      <xdr:spPr>
        <a:xfrm>
          <a:off x="21272500" y="95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76344</xdr:rowOff>
    </xdr:from>
    <xdr:ext cx="534377" cy="259045"/>
    <xdr:sp macro="" textlink="">
      <xdr:nvSpPr>
        <xdr:cNvPr id="796" name="テキスト ボックス 795"/>
        <xdr:cNvSpPr txBox="1"/>
      </xdr:nvSpPr>
      <xdr:spPr>
        <a:xfrm>
          <a:off x="21056111" y="933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89624</xdr:rowOff>
    </xdr:from>
    <xdr:to>
      <xdr:col>29</xdr:col>
      <xdr:colOff>568325</xdr:colOff>
      <xdr:row>57</xdr:row>
      <xdr:rowOff>19774</xdr:rowOff>
    </xdr:to>
    <xdr:sp macro="" textlink="">
      <xdr:nvSpPr>
        <xdr:cNvPr id="797" name="円/楕円 796"/>
        <xdr:cNvSpPr/>
      </xdr:nvSpPr>
      <xdr:spPr>
        <a:xfrm>
          <a:off x="20383500" y="96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36301</xdr:rowOff>
    </xdr:from>
    <xdr:ext cx="534377" cy="259045"/>
    <xdr:sp macro="" textlink="">
      <xdr:nvSpPr>
        <xdr:cNvPr id="798" name="テキスト ボックス 797"/>
        <xdr:cNvSpPr txBox="1"/>
      </xdr:nvSpPr>
      <xdr:spPr>
        <a:xfrm>
          <a:off x="20167111" y="94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58306</xdr:rowOff>
    </xdr:from>
    <xdr:to>
      <xdr:col>28</xdr:col>
      <xdr:colOff>365125</xdr:colOff>
      <xdr:row>56</xdr:row>
      <xdr:rowOff>159906</xdr:rowOff>
    </xdr:to>
    <xdr:sp macro="" textlink="">
      <xdr:nvSpPr>
        <xdr:cNvPr id="799" name="円/楕円 798"/>
        <xdr:cNvSpPr/>
      </xdr:nvSpPr>
      <xdr:spPr>
        <a:xfrm>
          <a:off x="19494500" y="96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4983</xdr:rowOff>
    </xdr:from>
    <xdr:ext cx="534377" cy="259045"/>
    <xdr:sp macro="" textlink="">
      <xdr:nvSpPr>
        <xdr:cNvPr id="800" name="テキスト ボックス 799"/>
        <xdr:cNvSpPr txBox="1"/>
      </xdr:nvSpPr>
      <xdr:spPr>
        <a:xfrm>
          <a:off x="19278111" y="943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11,803</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9347</xdr:rowOff>
    </xdr:from>
    <xdr:to>
      <xdr:col>27</xdr:col>
      <xdr:colOff>161925</xdr:colOff>
      <xdr:row>56</xdr:row>
      <xdr:rowOff>110947</xdr:rowOff>
    </xdr:to>
    <xdr:sp macro="" textlink="">
      <xdr:nvSpPr>
        <xdr:cNvPr id="801" name="円/楕円 800"/>
        <xdr:cNvSpPr/>
      </xdr:nvSpPr>
      <xdr:spPr>
        <a:xfrm>
          <a:off x="18605500" y="96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127474</xdr:rowOff>
    </xdr:from>
    <xdr:ext cx="534377" cy="259045"/>
    <xdr:sp macro="" textlink="">
      <xdr:nvSpPr>
        <xdr:cNvPr id="802" name="テキスト ボックス 801"/>
        <xdr:cNvSpPr txBox="1"/>
      </xdr:nvSpPr>
      <xdr:spPr>
        <a:xfrm>
          <a:off x="18389111" y="938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4" name="直線コネクタ 81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5" name="テキスト ボックス 81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6" name="直線コネクタ 81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7" name="テキスト ボックス 81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8" name="直線コネクタ 81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9" name="テキスト ボックス 81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0" name="直線コネクタ 81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1" name="テキスト ボックス 82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2" name="直線コネクタ 82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3" name="テキスト ボックス 82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4" name="直線コネクタ 82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5" name="テキスト ボックス 82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29" name="直線コネクタ 828"/>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0"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1" name="直線コネクタ 830"/>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2"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3" name="直線コネクタ 832"/>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6589</xdr:rowOff>
    </xdr:from>
    <xdr:to>
      <xdr:col>32</xdr:col>
      <xdr:colOff>187325</xdr:colOff>
      <xdr:row>76</xdr:row>
      <xdr:rowOff>55607</xdr:rowOff>
    </xdr:to>
    <xdr:cxnSp macro="">
      <xdr:nvCxnSpPr>
        <xdr:cNvPr id="834" name="直線コネクタ 833"/>
        <xdr:cNvCxnSpPr/>
      </xdr:nvCxnSpPr>
      <xdr:spPr>
        <a:xfrm flipV="1">
          <a:off x="21323300" y="13036789"/>
          <a:ext cx="838200" cy="4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121378</xdr:rowOff>
    </xdr:from>
    <xdr:ext cx="534377" cy="259045"/>
    <xdr:sp macro="" textlink="">
      <xdr:nvSpPr>
        <xdr:cNvPr id="835" name="繰出金平均値テキスト"/>
        <xdr:cNvSpPr txBox="1"/>
      </xdr:nvSpPr>
      <xdr:spPr>
        <a:xfrm>
          <a:off x="22212300" y="12637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6" name="フローチャート : 判断 835"/>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55607</xdr:rowOff>
    </xdr:from>
    <xdr:to>
      <xdr:col>31</xdr:col>
      <xdr:colOff>34925</xdr:colOff>
      <xdr:row>76</xdr:row>
      <xdr:rowOff>101197</xdr:rowOff>
    </xdr:to>
    <xdr:cxnSp macro="">
      <xdr:nvCxnSpPr>
        <xdr:cNvPr id="837" name="直線コネクタ 836"/>
        <xdr:cNvCxnSpPr/>
      </xdr:nvCxnSpPr>
      <xdr:spPr>
        <a:xfrm flipV="1">
          <a:off x="20434300" y="13085807"/>
          <a:ext cx="889000" cy="4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38" name="フローチャート : 判断 837"/>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84726</xdr:rowOff>
    </xdr:from>
    <xdr:ext cx="534377" cy="259045"/>
    <xdr:sp macro="" textlink="">
      <xdr:nvSpPr>
        <xdr:cNvPr id="839" name="テキスト ボックス 838"/>
        <xdr:cNvSpPr txBox="1"/>
      </xdr:nvSpPr>
      <xdr:spPr>
        <a:xfrm>
          <a:off x="2105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101197</xdr:rowOff>
    </xdr:from>
    <xdr:to>
      <xdr:col>29</xdr:col>
      <xdr:colOff>517525</xdr:colOff>
      <xdr:row>76</xdr:row>
      <xdr:rowOff>103352</xdr:rowOff>
    </xdr:to>
    <xdr:cxnSp macro="">
      <xdr:nvCxnSpPr>
        <xdr:cNvPr id="840" name="直線コネクタ 839"/>
        <xdr:cNvCxnSpPr/>
      </xdr:nvCxnSpPr>
      <xdr:spPr>
        <a:xfrm flipV="1">
          <a:off x="19545300" y="13131397"/>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1" name="フローチャート : 判断 840"/>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2" name="テキスト ボックス 841"/>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61878</xdr:rowOff>
    </xdr:from>
    <xdr:to>
      <xdr:col>28</xdr:col>
      <xdr:colOff>314325</xdr:colOff>
      <xdr:row>76</xdr:row>
      <xdr:rowOff>103352</xdr:rowOff>
    </xdr:to>
    <xdr:cxnSp macro="">
      <xdr:nvCxnSpPr>
        <xdr:cNvPr id="843" name="直線コネクタ 842"/>
        <xdr:cNvCxnSpPr/>
      </xdr:nvCxnSpPr>
      <xdr:spPr>
        <a:xfrm>
          <a:off x="18656300" y="13092078"/>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4" name="フローチャート : 判断 843"/>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5" name="テキスト ボックス 844"/>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6" name="フローチャート : 判断 845"/>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47" name="テキスト ボックス 846"/>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127240</xdr:rowOff>
    </xdr:from>
    <xdr:to>
      <xdr:col>32</xdr:col>
      <xdr:colOff>238125</xdr:colOff>
      <xdr:row>76</xdr:row>
      <xdr:rowOff>57389</xdr:rowOff>
    </xdr:to>
    <xdr:sp macro="" textlink="">
      <xdr:nvSpPr>
        <xdr:cNvPr id="853" name="円/楕円 852"/>
        <xdr:cNvSpPr/>
      </xdr:nvSpPr>
      <xdr:spPr>
        <a:xfrm>
          <a:off x="22110700" y="12985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105667</xdr:rowOff>
    </xdr:from>
    <xdr:ext cx="534377" cy="259045"/>
    <xdr:sp macro="" textlink="">
      <xdr:nvSpPr>
        <xdr:cNvPr id="854" name="繰出金該当値テキスト"/>
        <xdr:cNvSpPr txBox="1"/>
      </xdr:nvSpPr>
      <xdr:spPr>
        <a:xfrm>
          <a:off x="22212300" y="1296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4807</xdr:rowOff>
    </xdr:from>
    <xdr:to>
      <xdr:col>31</xdr:col>
      <xdr:colOff>85725</xdr:colOff>
      <xdr:row>76</xdr:row>
      <xdr:rowOff>106407</xdr:rowOff>
    </xdr:to>
    <xdr:sp macro="" textlink="">
      <xdr:nvSpPr>
        <xdr:cNvPr id="855" name="円/楕円 854"/>
        <xdr:cNvSpPr/>
      </xdr:nvSpPr>
      <xdr:spPr>
        <a:xfrm>
          <a:off x="21272500" y="130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97534</xdr:rowOff>
    </xdr:from>
    <xdr:ext cx="534377" cy="259045"/>
    <xdr:sp macro="" textlink="">
      <xdr:nvSpPr>
        <xdr:cNvPr id="856" name="テキスト ボックス 855"/>
        <xdr:cNvSpPr txBox="1"/>
      </xdr:nvSpPr>
      <xdr:spPr>
        <a:xfrm>
          <a:off x="21056111" y="131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50397</xdr:rowOff>
    </xdr:from>
    <xdr:to>
      <xdr:col>29</xdr:col>
      <xdr:colOff>568325</xdr:colOff>
      <xdr:row>76</xdr:row>
      <xdr:rowOff>151997</xdr:rowOff>
    </xdr:to>
    <xdr:sp macro="" textlink="">
      <xdr:nvSpPr>
        <xdr:cNvPr id="857" name="円/楕円 856"/>
        <xdr:cNvSpPr/>
      </xdr:nvSpPr>
      <xdr:spPr>
        <a:xfrm>
          <a:off x="20383500" y="130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143124</xdr:rowOff>
    </xdr:from>
    <xdr:ext cx="534377" cy="259045"/>
    <xdr:sp macro="" textlink="">
      <xdr:nvSpPr>
        <xdr:cNvPr id="858" name="テキスト ボックス 857"/>
        <xdr:cNvSpPr txBox="1"/>
      </xdr:nvSpPr>
      <xdr:spPr>
        <a:xfrm>
          <a:off x="20167111" y="131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52552</xdr:rowOff>
    </xdr:from>
    <xdr:to>
      <xdr:col>28</xdr:col>
      <xdr:colOff>365125</xdr:colOff>
      <xdr:row>76</xdr:row>
      <xdr:rowOff>154152</xdr:rowOff>
    </xdr:to>
    <xdr:sp macro="" textlink="">
      <xdr:nvSpPr>
        <xdr:cNvPr id="859" name="円/楕円 858"/>
        <xdr:cNvSpPr/>
      </xdr:nvSpPr>
      <xdr:spPr>
        <a:xfrm>
          <a:off x="19494500" y="130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145279</xdr:rowOff>
    </xdr:from>
    <xdr:ext cx="534377" cy="259045"/>
    <xdr:sp macro="" textlink="">
      <xdr:nvSpPr>
        <xdr:cNvPr id="860" name="テキスト ボックス 859"/>
        <xdr:cNvSpPr txBox="1"/>
      </xdr:nvSpPr>
      <xdr:spPr>
        <a:xfrm>
          <a:off x="19278111" y="131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11078</xdr:rowOff>
    </xdr:from>
    <xdr:to>
      <xdr:col>27</xdr:col>
      <xdr:colOff>161925</xdr:colOff>
      <xdr:row>76</xdr:row>
      <xdr:rowOff>112678</xdr:rowOff>
    </xdr:to>
    <xdr:sp macro="" textlink="">
      <xdr:nvSpPr>
        <xdr:cNvPr id="861" name="円/楕円 860"/>
        <xdr:cNvSpPr/>
      </xdr:nvSpPr>
      <xdr:spPr>
        <a:xfrm>
          <a:off x="18605500" y="130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103805</xdr:rowOff>
    </xdr:from>
    <xdr:ext cx="534377" cy="259045"/>
    <xdr:sp macro="" textlink="">
      <xdr:nvSpPr>
        <xdr:cNvPr id="862" name="テキスト ボックス 861"/>
        <xdr:cNvSpPr txBox="1"/>
      </xdr:nvSpPr>
      <xdr:spPr>
        <a:xfrm>
          <a:off x="18389111" y="131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3" name="直線コネクタ 87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4" name="テキスト ボックス 87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5" name="直線コネクタ 87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6" name="テキスト ボックス 87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8" name="テキスト ボックス 87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9" name="直線コネクタ 87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0" name="テキスト ボックス 87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1" name="直線コネクタ 88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2" name="テキスト ボックス 88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4" name="テキスト ボックス 88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6" name="直線コネクタ 88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1" name="直線コネクタ 89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3" name="フローチャート : 判断 89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4" name="直線コネクタ 89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5" name="フローチャート : 判断 89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6" name="テキスト ボックス 89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7" name="直線コネクタ 89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8" name="フローチャート : 判断 89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9" name="テキスト ボックス 89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0" name="直線コネクタ 89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1" name="フローチャート : 判断 90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2" name="テキスト ボックス 90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3" name="フローチャート : 判断 902"/>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4" name="テキスト ボックス 903"/>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0" name="円/楕円 90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2" name="円/楕円 91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3" name="テキスト ボックス 91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4" name="円/楕円 91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5" name="テキスト ボックス 91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6" name="円/楕円 91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7" name="テキスト ボックス 91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8" name="円/楕円 91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9" name="テキスト ボックス 91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381,635</a:t>
          </a:r>
          <a:r>
            <a:rPr kumimoji="1" lang="ja-JP" altLang="en-US" sz="1300">
              <a:solidFill>
                <a:schemeClr val="dk1"/>
              </a:solidFill>
              <a:effectLst/>
              <a:latin typeface="+mn-lt"/>
              <a:ea typeface="+mn-ea"/>
              <a:cs typeface="+mn-cs"/>
            </a:rPr>
            <a:t>円となっており、</a:t>
          </a:r>
          <a:r>
            <a:rPr kumimoji="1" lang="ja-JP" altLang="ja-JP" sz="1300">
              <a:solidFill>
                <a:schemeClr val="dk1"/>
              </a:solidFill>
              <a:effectLst/>
              <a:latin typeface="+mn-lt"/>
              <a:ea typeface="+mn-ea"/>
              <a:cs typeface="+mn-cs"/>
            </a:rPr>
            <a:t>主な構成項目のうち、</a:t>
          </a:r>
          <a:r>
            <a:rPr kumimoji="1" lang="ja-JP" altLang="en-US" sz="1300">
              <a:solidFill>
                <a:schemeClr val="dk1"/>
              </a:solidFill>
              <a:effectLst/>
              <a:latin typeface="+mn-lt"/>
              <a:ea typeface="+mn-ea"/>
              <a:cs typeface="+mn-cs"/>
            </a:rPr>
            <a:t>物件費、貸付金</a:t>
          </a:r>
          <a:r>
            <a:rPr kumimoji="1" lang="ja-JP" altLang="ja-JP" sz="1300">
              <a:solidFill>
                <a:schemeClr val="dk1"/>
              </a:solidFill>
              <a:effectLst/>
              <a:latin typeface="+mn-lt"/>
              <a:ea typeface="+mn-ea"/>
              <a:cs typeface="+mn-cs"/>
            </a:rPr>
            <a:t>は類似団体平均値を</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回り、</a:t>
          </a:r>
          <a:r>
            <a:rPr kumimoji="1" lang="ja-JP" altLang="en-US" sz="1300">
              <a:solidFill>
                <a:schemeClr val="dk1"/>
              </a:solidFill>
              <a:effectLst/>
              <a:latin typeface="+mn-lt"/>
              <a:ea typeface="+mn-ea"/>
              <a:cs typeface="+mn-cs"/>
            </a:rPr>
            <a:t>その他の項目においては類似団体内平均値を下回っている。</a:t>
          </a:r>
          <a:endParaRPr lang="ja-JP" altLang="ja-JP" sz="1300">
            <a:effectLst/>
          </a:endParaRPr>
        </a:p>
        <a:p>
          <a:r>
            <a:rPr kumimoji="1" lang="ja-JP" altLang="ja-JP" sz="1300">
              <a:solidFill>
                <a:schemeClr val="dk1"/>
              </a:solidFill>
              <a:effectLst/>
              <a:latin typeface="+mn-lt"/>
              <a:ea typeface="+mn-ea"/>
              <a:cs typeface="+mn-cs"/>
            </a:rPr>
            <a:t>扶助費は歳出総額の</a:t>
          </a:r>
          <a:r>
            <a:rPr kumimoji="1" lang="en-US" altLang="ja-JP" sz="1300">
              <a:solidFill>
                <a:schemeClr val="dk1"/>
              </a:solidFill>
              <a:effectLst/>
              <a:latin typeface="+mn-lt"/>
              <a:ea typeface="+mn-ea"/>
              <a:cs typeface="+mn-cs"/>
            </a:rPr>
            <a:t>23.3</a:t>
          </a:r>
          <a:r>
            <a:rPr kumimoji="1" lang="ja-JP" altLang="ja-JP" sz="1300">
              <a:solidFill>
                <a:schemeClr val="dk1"/>
              </a:solidFill>
              <a:effectLst/>
              <a:latin typeface="+mn-lt"/>
              <a:ea typeface="+mn-ea"/>
              <a:cs typeface="+mn-cs"/>
            </a:rPr>
            <a:t>％を占めているが、類似団体内順位は平均を下回る一方で、栃木県平均を上回っている。前年度に比べて増加したのは、障害者福祉サービス費</a:t>
          </a:r>
          <a:r>
            <a:rPr kumimoji="1" lang="ja-JP" altLang="en-US" sz="1300">
              <a:solidFill>
                <a:schemeClr val="dk1"/>
              </a:solidFill>
              <a:effectLst/>
              <a:latin typeface="+mn-lt"/>
              <a:ea typeface="+mn-ea"/>
              <a:cs typeface="+mn-cs"/>
            </a:rPr>
            <a:t>（総合支援法事業）</a:t>
          </a:r>
          <a:r>
            <a:rPr kumimoji="1" lang="ja-JP" altLang="ja-JP" sz="1300">
              <a:solidFill>
                <a:schemeClr val="dk1"/>
              </a:solidFill>
              <a:effectLst/>
              <a:latin typeface="+mn-lt"/>
              <a:ea typeface="+mn-ea"/>
              <a:cs typeface="+mn-cs"/>
            </a:rPr>
            <a:t>の増加が主な理由である。</a:t>
          </a:r>
          <a:endParaRPr lang="ja-JP" altLang="ja-JP" sz="1300">
            <a:effectLst/>
          </a:endParaRPr>
        </a:p>
        <a:p>
          <a:r>
            <a:rPr kumimoji="1" lang="ja-JP" altLang="ja-JP" sz="1300">
              <a:solidFill>
                <a:schemeClr val="dk1"/>
              </a:solidFill>
              <a:effectLst/>
              <a:latin typeface="+mn-lt"/>
              <a:ea typeface="+mn-ea"/>
              <a:cs typeface="+mn-cs"/>
            </a:rPr>
            <a:t>物件費は類似団体内平均値を大きく上回っている。東日本大震災による原発事故対策として行った住宅除染業務委託料が大幅に減少しているため、</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年と比較すると減少しているが、</a:t>
          </a:r>
          <a:r>
            <a:rPr kumimoji="1" lang="ja-JP" altLang="ja-JP" sz="1300">
              <a:solidFill>
                <a:schemeClr val="dk1"/>
              </a:solidFill>
              <a:effectLst/>
              <a:latin typeface="+mn-lt"/>
              <a:ea typeface="+mn-ea"/>
              <a:cs typeface="+mn-cs"/>
            </a:rPr>
            <a:t>市独自の教育関係施策等（英語教育の推進、教職員ネットワークの高質化</a:t>
          </a:r>
          <a:r>
            <a:rPr kumimoji="1" lang="ja-JP" altLang="en-US" sz="1300">
              <a:solidFill>
                <a:schemeClr val="dk1"/>
              </a:solidFill>
              <a:effectLst/>
              <a:latin typeface="+mn-lt"/>
              <a:ea typeface="+mn-ea"/>
              <a:cs typeface="+mn-cs"/>
            </a:rPr>
            <a:t>、小中学校ＩＣＴ事業</a:t>
          </a:r>
          <a:r>
            <a:rPr kumimoji="1" lang="ja-JP" altLang="ja-JP" sz="1300">
              <a:solidFill>
                <a:schemeClr val="dk1"/>
              </a:solidFill>
              <a:effectLst/>
              <a:latin typeface="+mn-lt"/>
              <a:ea typeface="+mn-ea"/>
              <a:cs typeface="+mn-cs"/>
            </a:rPr>
            <a:t>等）により継続して高い傾向にある。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117602</xdr:rowOff>
    </xdr:from>
    <xdr:to>
      <xdr:col>6</xdr:col>
      <xdr:colOff>511175</xdr:colOff>
      <xdr:row>36</xdr:row>
      <xdr:rowOff>36068</xdr:rowOff>
    </xdr:to>
    <xdr:cxnSp macro="">
      <xdr:nvCxnSpPr>
        <xdr:cNvPr id="61" name="直線コネクタ 60"/>
        <xdr:cNvCxnSpPr/>
      </xdr:nvCxnSpPr>
      <xdr:spPr>
        <a:xfrm flipV="1">
          <a:off x="3797300" y="6118352"/>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51325</xdr:rowOff>
    </xdr:from>
    <xdr:ext cx="469744" cy="259045"/>
    <xdr:sp macro="" textlink="">
      <xdr:nvSpPr>
        <xdr:cNvPr id="62" name="議会費平均値テキスト"/>
        <xdr:cNvSpPr txBox="1"/>
      </xdr:nvSpPr>
      <xdr:spPr>
        <a:xfrm>
          <a:off x="4686300" y="6052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170942</xdr:rowOff>
    </xdr:from>
    <xdr:to>
      <xdr:col>5</xdr:col>
      <xdr:colOff>358775</xdr:colOff>
      <xdr:row>36</xdr:row>
      <xdr:rowOff>36068</xdr:rowOff>
    </xdr:to>
    <xdr:cxnSp macro="">
      <xdr:nvCxnSpPr>
        <xdr:cNvPr id="64" name="直線コネクタ 63"/>
        <xdr:cNvCxnSpPr/>
      </xdr:nvCxnSpPr>
      <xdr:spPr>
        <a:xfrm>
          <a:off x="2908300" y="6171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21861</xdr:rowOff>
    </xdr:from>
    <xdr:ext cx="469744" cy="259045"/>
    <xdr:sp macro="" textlink="">
      <xdr:nvSpPr>
        <xdr:cNvPr id="66" name="テキスト ボックス 65"/>
        <xdr:cNvSpPr txBox="1"/>
      </xdr:nvSpPr>
      <xdr:spPr>
        <a:xfrm>
          <a:off x="3562427"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170942</xdr:rowOff>
    </xdr:from>
    <xdr:to>
      <xdr:col>4</xdr:col>
      <xdr:colOff>155575</xdr:colOff>
      <xdr:row>37</xdr:row>
      <xdr:rowOff>25400</xdr:rowOff>
    </xdr:to>
    <xdr:cxnSp macro="">
      <xdr:nvCxnSpPr>
        <xdr:cNvPr id="67" name="直線コネクタ 66"/>
        <xdr:cNvCxnSpPr/>
      </xdr:nvCxnSpPr>
      <xdr:spPr>
        <a:xfrm flipV="1">
          <a:off x="2019300" y="6171692"/>
          <a:ext cx="889000" cy="1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11684</xdr:rowOff>
    </xdr:from>
    <xdr:to>
      <xdr:col>2</xdr:col>
      <xdr:colOff>638175</xdr:colOff>
      <xdr:row>37</xdr:row>
      <xdr:rowOff>25400</xdr:rowOff>
    </xdr:to>
    <xdr:cxnSp macro="">
      <xdr:nvCxnSpPr>
        <xdr:cNvPr id="70" name="直線コネクタ 69"/>
        <xdr:cNvCxnSpPr/>
      </xdr:nvCxnSpPr>
      <xdr:spPr>
        <a:xfrm>
          <a:off x="1130300" y="6183884"/>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66802</xdr:rowOff>
    </xdr:from>
    <xdr:to>
      <xdr:col>6</xdr:col>
      <xdr:colOff>561975</xdr:colOff>
      <xdr:row>35</xdr:row>
      <xdr:rowOff>168402</xdr:rowOff>
    </xdr:to>
    <xdr:sp macro="" textlink="">
      <xdr:nvSpPr>
        <xdr:cNvPr id="80" name="円/楕円 79"/>
        <xdr:cNvSpPr/>
      </xdr:nvSpPr>
      <xdr:spPr>
        <a:xfrm>
          <a:off x="45847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89679</xdr:rowOff>
    </xdr:from>
    <xdr:ext cx="469744" cy="259045"/>
    <xdr:sp macro="" textlink="">
      <xdr:nvSpPr>
        <xdr:cNvPr id="81" name="議会費該当値テキスト"/>
        <xdr:cNvSpPr txBox="1"/>
      </xdr:nvSpPr>
      <xdr:spPr>
        <a:xfrm>
          <a:off x="4686300" y="591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156718</xdr:rowOff>
    </xdr:from>
    <xdr:to>
      <xdr:col>5</xdr:col>
      <xdr:colOff>409575</xdr:colOff>
      <xdr:row>36</xdr:row>
      <xdr:rowOff>86868</xdr:rowOff>
    </xdr:to>
    <xdr:sp macro="" textlink="">
      <xdr:nvSpPr>
        <xdr:cNvPr id="82" name="円/楕円 81"/>
        <xdr:cNvSpPr/>
      </xdr:nvSpPr>
      <xdr:spPr>
        <a:xfrm>
          <a:off x="3746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77995</xdr:rowOff>
    </xdr:from>
    <xdr:ext cx="469744" cy="259045"/>
    <xdr:sp macro="" textlink="">
      <xdr:nvSpPr>
        <xdr:cNvPr id="83" name="テキスト ボックス 82"/>
        <xdr:cNvSpPr txBox="1"/>
      </xdr:nvSpPr>
      <xdr:spPr>
        <a:xfrm>
          <a:off x="356242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120142</xdr:rowOff>
    </xdr:from>
    <xdr:to>
      <xdr:col>4</xdr:col>
      <xdr:colOff>206375</xdr:colOff>
      <xdr:row>36</xdr:row>
      <xdr:rowOff>50292</xdr:rowOff>
    </xdr:to>
    <xdr:sp macro="" textlink="">
      <xdr:nvSpPr>
        <xdr:cNvPr id="84" name="円/楕円 83"/>
        <xdr:cNvSpPr/>
      </xdr:nvSpPr>
      <xdr:spPr>
        <a:xfrm>
          <a:off x="2857500" y="61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41419</xdr:rowOff>
    </xdr:from>
    <xdr:ext cx="469744" cy="259045"/>
    <xdr:sp macro="" textlink="">
      <xdr:nvSpPr>
        <xdr:cNvPr id="85" name="テキスト ボックス 84"/>
        <xdr:cNvSpPr txBox="1"/>
      </xdr:nvSpPr>
      <xdr:spPr>
        <a:xfrm>
          <a:off x="2673427" y="62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146050</xdr:rowOff>
    </xdr:from>
    <xdr:to>
      <xdr:col>3</xdr:col>
      <xdr:colOff>3175</xdr:colOff>
      <xdr:row>37</xdr:row>
      <xdr:rowOff>76200</xdr:rowOff>
    </xdr:to>
    <xdr:sp macro="" textlink="">
      <xdr:nvSpPr>
        <xdr:cNvPr id="86" name="円/楕円 85"/>
        <xdr:cNvSpPr/>
      </xdr:nvSpPr>
      <xdr:spPr>
        <a:xfrm>
          <a:off x="1968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67327</xdr:rowOff>
    </xdr:from>
    <xdr:ext cx="469744" cy="259045"/>
    <xdr:sp macro="" textlink="">
      <xdr:nvSpPr>
        <xdr:cNvPr id="87" name="テキスト ボックス 86"/>
        <xdr:cNvSpPr txBox="1"/>
      </xdr:nvSpPr>
      <xdr:spPr>
        <a:xfrm>
          <a:off x="1784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132334</xdr:rowOff>
    </xdr:from>
    <xdr:to>
      <xdr:col>1</xdr:col>
      <xdr:colOff>485775</xdr:colOff>
      <xdr:row>36</xdr:row>
      <xdr:rowOff>62484</xdr:rowOff>
    </xdr:to>
    <xdr:sp macro="" textlink="">
      <xdr:nvSpPr>
        <xdr:cNvPr id="88" name="円/楕円 87"/>
        <xdr:cNvSpPr/>
      </xdr:nvSpPr>
      <xdr:spPr>
        <a:xfrm>
          <a:off x="1079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53611</xdr:rowOff>
    </xdr:from>
    <xdr:ext cx="469744" cy="259045"/>
    <xdr:sp macro="" textlink="">
      <xdr:nvSpPr>
        <xdr:cNvPr id="89" name="テキスト ボックス 88"/>
        <xdr:cNvSpPr txBox="1"/>
      </xdr:nvSpPr>
      <xdr:spPr>
        <a:xfrm>
          <a:off x="895427" y="62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56547</xdr:rowOff>
    </xdr:from>
    <xdr:to>
      <xdr:col>6</xdr:col>
      <xdr:colOff>511175</xdr:colOff>
      <xdr:row>56</xdr:row>
      <xdr:rowOff>129946</xdr:rowOff>
    </xdr:to>
    <xdr:cxnSp macro="">
      <xdr:nvCxnSpPr>
        <xdr:cNvPr id="119" name="直線コネクタ 118"/>
        <xdr:cNvCxnSpPr/>
      </xdr:nvCxnSpPr>
      <xdr:spPr>
        <a:xfrm>
          <a:off x="3797300" y="9657747"/>
          <a:ext cx="8382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155821</xdr:rowOff>
    </xdr:from>
    <xdr:ext cx="534377" cy="259045"/>
    <xdr:sp macro="" textlink="">
      <xdr:nvSpPr>
        <xdr:cNvPr id="120" name="総務費平均値テキスト"/>
        <xdr:cNvSpPr txBox="1"/>
      </xdr:nvSpPr>
      <xdr:spPr>
        <a:xfrm>
          <a:off x="4686300" y="924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142119</xdr:rowOff>
    </xdr:from>
    <xdr:to>
      <xdr:col>5</xdr:col>
      <xdr:colOff>358775</xdr:colOff>
      <xdr:row>56</xdr:row>
      <xdr:rowOff>56547</xdr:rowOff>
    </xdr:to>
    <xdr:cxnSp macro="">
      <xdr:nvCxnSpPr>
        <xdr:cNvPr id="122" name="直線コネクタ 121"/>
        <xdr:cNvCxnSpPr/>
      </xdr:nvCxnSpPr>
      <xdr:spPr>
        <a:xfrm>
          <a:off x="2908300" y="9571869"/>
          <a:ext cx="889000" cy="8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12451</xdr:rowOff>
    </xdr:from>
    <xdr:ext cx="534377" cy="259045"/>
    <xdr:sp macro="" textlink="">
      <xdr:nvSpPr>
        <xdr:cNvPr id="124" name="テキスト ボックス 123"/>
        <xdr:cNvSpPr txBox="1"/>
      </xdr:nvSpPr>
      <xdr:spPr>
        <a:xfrm>
          <a:off x="3530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142119</xdr:rowOff>
    </xdr:from>
    <xdr:to>
      <xdr:col>4</xdr:col>
      <xdr:colOff>155575</xdr:colOff>
      <xdr:row>57</xdr:row>
      <xdr:rowOff>96418</xdr:rowOff>
    </xdr:to>
    <xdr:cxnSp macro="">
      <xdr:nvCxnSpPr>
        <xdr:cNvPr id="125" name="直線コネクタ 124"/>
        <xdr:cNvCxnSpPr/>
      </xdr:nvCxnSpPr>
      <xdr:spPr>
        <a:xfrm flipV="1">
          <a:off x="2019300" y="9571869"/>
          <a:ext cx="889000" cy="29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45079</xdr:rowOff>
    </xdr:from>
    <xdr:to>
      <xdr:col>2</xdr:col>
      <xdr:colOff>638175</xdr:colOff>
      <xdr:row>57</xdr:row>
      <xdr:rowOff>96418</xdr:rowOff>
    </xdr:to>
    <xdr:cxnSp macro="">
      <xdr:nvCxnSpPr>
        <xdr:cNvPr id="128" name="直線コネクタ 127"/>
        <xdr:cNvCxnSpPr/>
      </xdr:nvCxnSpPr>
      <xdr:spPr>
        <a:xfrm>
          <a:off x="1130300" y="9817729"/>
          <a:ext cx="889000" cy="5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79146</xdr:rowOff>
    </xdr:from>
    <xdr:to>
      <xdr:col>6</xdr:col>
      <xdr:colOff>561975</xdr:colOff>
      <xdr:row>57</xdr:row>
      <xdr:rowOff>9296</xdr:rowOff>
    </xdr:to>
    <xdr:sp macro="" textlink="">
      <xdr:nvSpPr>
        <xdr:cNvPr id="138" name="円/楕円 137"/>
        <xdr:cNvSpPr/>
      </xdr:nvSpPr>
      <xdr:spPr>
        <a:xfrm>
          <a:off x="4584700" y="96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57573</xdr:rowOff>
    </xdr:from>
    <xdr:ext cx="534377" cy="259045"/>
    <xdr:sp macro="" textlink="">
      <xdr:nvSpPr>
        <xdr:cNvPr id="139" name="総務費該当値テキスト"/>
        <xdr:cNvSpPr txBox="1"/>
      </xdr:nvSpPr>
      <xdr:spPr>
        <a:xfrm>
          <a:off x="4686300" y="96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5747</xdr:rowOff>
    </xdr:from>
    <xdr:to>
      <xdr:col>5</xdr:col>
      <xdr:colOff>409575</xdr:colOff>
      <xdr:row>56</xdr:row>
      <xdr:rowOff>107347</xdr:rowOff>
    </xdr:to>
    <xdr:sp macro="" textlink="">
      <xdr:nvSpPr>
        <xdr:cNvPr id="140" name="円/楕円 139"/>
        <xdr:cNvSpPr/>
      </xdr:nvSpPr>
      <xdr:spPr>
        <a:xfrm>
          <a:off x="3746500" y="96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98474</xdr:rowOff>
    </xdr:from>
    <xdr:ext cx="534377" cy="259045"/>
    <xdr:sp macro="" textlink="">
      <xdr:nvSpPr>
        <xdr:cNvPr id="141" name="テキスト ボックス 140"/>
        <xdr:cNvSpPr txBox="1"/>
      </xdr:nvSpPr>
      <xdr:spPr>
        <a:xfrm>
          <a:off x="3530111" y="96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91319</xdr:rowOff>
    </xdr:from>
    <xdr:to>
      <xdr:col>4</xdr:col>
      <xdr:colOff>206375</xdr:colOff>
      <xdr:row>56</xdr:row>
      <xdr:rowOff>21469</xdr:rowOff>
    </xdr:to>
    <xdr:sp macro="" textlink="">
      <xdr:nvSpPr>
        <xdr:cNvPr id="142" name="円/楕円 141"/>
        <xdr:cNvSpPr/>
      </xdr:nvSpPr>
      <xdr:spPr>
        <a:xfrm>
          <a:off x="2857500" y="95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37996</xdr:rowOff>
    </xdr:from>
    <xdr:ext cx="534377" cy="259045"/>
    <xdr:sp macro="" textlink="">
      <xdr:nvSpPr>
        <xdr:cNvPr id="143" name="テキスト ボックス 142"/>
        <xdr:cNvSpPr txBox="1"/>
      </xdr:nvSpPr>
      <xdr:spPr>
        <a:xfrm>
          <a:off x="2641111" y="92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45618</xdr:rowOff>
    </xdr:from>
    <xdr:to>
      <xdr:col>3</xdr:col>
      <xdr:colOff>3175</xdr:colOff>
      <xdr:row>57</xdr:row>
      <xdr:rowOff>147218</xdr:rowOff>
    </xdr:to>
    <xdr:sp macro="" textlink="">
      <xdr:nvSpPr>
        <xdr:cNvPr id="144" name="円/楕円 143"/>
        <xdr:cNvSpPr/>
      </xdr:nvSpPr>
      <xdr:spPr>
        <a:xfrm>
          <a:off x="1968500" y="98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138345</xdr:rowOff>
    </xdr:from>
    <xdr:ext cx="534377" cy="259045"/>
    <xdr:sp macro="" textlink="">
      <xdr:nvSpPr>
        <xdr:cNvPr id="145" name="テキスト ボックス 144"/>
        <xdr:cNvSpPr txBox="1"/>
      </xdr:nvSpPr>
      <xdr:spPr>
        <a:xfrm>
          <a:off x="1752111" y="99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165729</xdr:rowOff>
    </xdr:from>
    <xdr:to>
      <xdr:col>1</xdr:col>
      <xdr:colOff>485775</xdr:colOff>
      <xdr:row>57</xdr:row>
      <xdr:rowOff>95879</xdr:rowOff>
    </xdr:to>
    <xdr:sp macro="" textlink="">
      <xdr:nvSpPr>
        <xdr:cNvPr id="146" name="円/楕円 145"/>
        <xdr:cNvSpPr/>
      </xdr:nvSpPr>
      <xdr:spPr>
        <a:xfrm>
          <a:off x="1079500" y="97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87006</xdr:rowOff>
    </xdr:from>
    <xdr:ext cx="534377" cy="259045"/>
    <xdr:sp macro="" textlink="">
      <xdr:nvSpPr>
        <xdr:cNvPr id="147" name="テキスト ボックス 146"/>
        <xdr:cNvSpPr txBox="1"/>
      </xdr:nvSpPr>
      <xdr:spPr>
        <a:xfrm>
          <a:off x="863111" y="985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65013</xdr:rowOff>
    </xdr:from>
    <xdr:to>
      <xdr:col>6</xdr:col>
      <xdr:colOff>510540</xdr:colOff>
      <xdr:row>76</xdr:row>
      <xdr:rowOff>140832</xdr:rowOff>
    </xdr:to>
    <xdr:cxnSp macro="">
      <xdr:nvCxnSpPr>
        <xdr:cNvPr id="174" name="直線コネクタ 173"/>
        <xdr:cNvCxnSpPr/>
      </xdr:nvCxnSpPr>
      <xdr:spPr>
        <a:xfrm flipV="1">
          <a:off x="4633595" y="12066513"/>
          <a:ext cx="1270" cy="1104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144659</xdr:rowOff>
    </xdr:from>
    <xdr:ext cx="599010" cy="259045"/>
    <xdr:sp macro="" textlink="">
      <xdr:nvSpPr>
        <xdr:cNvPr id="175" name="民生費最小値テキスト"/>
        <xdr:cNvSpPr txBox="1"/>
      </xdr:nvSpPr>
      <xdr:spPr>
        <a:xfrm>
          <a:off x="4686300" y="1317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76</xdr:row>
      <xdr:rowOff>140832</xdr:rowOff>
    </xdr:from>
    <xdr:to>
      <xdr:col>6</xdr:col>
      <xdr:colOff>600075</xdr:colOff>
      <xdr:row>76</xdr:row>
      <xdr:rowOff>140832</xdr:rowOff>
    </xdr:to>
    <xdr:cxnSp macro="">
      <xdr:nvCxnSpPr>
        <xdr:cNvPr id="176" name="直線コネクタ 175"/>
        <xdr:cNvCxnSpPr/>
      </xdr:nvCxnSpPr>
      <xdr:spPr>
        <a:xfrm>
          <a:off x="4546600" y="1317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11690</xdr:rowOff>
    </xdr:from>
    <xdr:ext cx="599010" cy="259045"/>
    <xdr:sp macro="" textlink="">
      <xdr:nvSpPr>
        <xdr:cNvPr id="177" name="民生費最大値テキスト"/>
        <xdr:cNvSpPr txBox="1"/>
      </xdr:nvSpPr>
      <xdr:spPr>
        <a:xfrm>
          <a:off x="4686300" y="1184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65013</xdr:rowOff>
    </xdr:from>
    <xdr:to>
      <xdr:col>6</xdr:col>
      <xdr:colOff>600075</xdr:colOff>
      <xdr:row>70</xdr:row>
      <xdr:rowOff>65013</xdr:rowOff>
    </xdr:to>
    <xdr:cxnSp macro="">
      <xdr:nvCxnSpPr>
        <xdr:cNvPr id="178" name="直線コネクタ 177"/>
        <xdr:cNvCxnSpPr/>
      </xdr:nvCxnSpPr>
      <xdr:spPr>
        <a:xfrm>
          <a:off x="4546600" y="12066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140832</xdr:rowOff>
    </xdr:from>
    <xdr:to>
      <xdr:col>6</xdr:col>
      <xdr:colOff>511175</xdr:colOff>
      <xdr:row>76</xdr:row>
      <xdr:rowOff>154939</xdr:rowOff>
    </xdr:to>
    <xdr:cxnSp macro="">
      <xdr:nvCxnSpPr>
        <xdr:cNvPr id="179" name="直線コネクタ 178"/>
        <xdr:cNvCxnSpPr/>
      </xdr:nvCxnSpPr>
      <xdr:spPr>
        <a:xfrm flipV="1">
          <a:off x="3797300" y="13171032"/>
          <a:ext cx="8382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79533</xdr:rowOff>
    </xdr:from>
    <xdr:ext cx="599010" cy="259045"/>
    <xdr:sp macro="" textlink="">
      <xdr:nvSpPr>
        <xdr:cNvPr id="180" name="民生費平均値テキスト"/>
        <xdr:cNvSpPr txBox="1"/>
      </xdr:nvSpPr>
      <xdr:spPr>
        <a:xfrm>
          <a:off x="4686300" y="12595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56656</xdr:rowOff>
    </xdr:from>
    <xdr:to>
      <xdr:col>6</xdr:col>
      <xdr:colOff>561975</xdr:colOff>
      <xdr:row>74</xdr:row>
      <xdr:rowOff>158256</xdr:rowOff>
    </xdr:to>
    <xdr:sp macro="" textlink="">
      <xdr:nvSpPr>
        <xdr:cNvPr id="181" name="フローチャート : 判断 180"/>
        <xdr:cNvSpPr/>
      </xdr:nvSpPr>
      <xdr:spPr>
        <a:xfrm>
          <a:off x="4584700" y="1274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154657</xdr:rowOff>
    </xdr:from>
    <xdr:to>
      <xdr:col>5</xdr:col>
      <xdr:colOff>358775</xdr:colOff>
      <xdr:row>76</xdr:row>
      <xdr:rowOff>154939</xdr:rowOff>
    </xdr:to>
    <xdr:cxnSp macro="">
      <xdr:nvCxnSpPr>
        <xdr:cNvPr id="182" name="直線コネクタ 181"/>
        <xdr:cNvCxnSpPr/>
      </xdr:nvCxnSpPr>
      <xdr:spPr>
        <a:xfrm>
          <a:off x="2908300" y="13013407"/>
          <a:ext cx="889000" cy="17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103029</xdr:rowOff>
    </xdr:from>
    <xdr:to>
      <xdr:col>5</xdr:col>
      <xdr:colOff>409575</xdr:colOff>
      <xdr:row>75</xdr:row>
      <xdr:rowOff>33179</xdr:rowOff>
    </xdr:to>
    <xdr:sp macro="" textlink="">
      <xdr:nvSpPr>
        <xdr:cNvPr id="183" name="フローチャート : 判断 182"/>
        <xdr:cNvSpPr/>
      </xdr:nvSpPr>
      <xdr:spPr>
        <a:xfrm>
          <a:off x="3746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49706</xdr:rowOff>
    </xdr:from>
    <xdr:ext cx="599010" cy="259045"/>
    <xdr:sp macro="" textlink="">
      <xdr:nvSpPr>
        <xdr:cNvPr id="184" name="テキスト ボックス 183"/>
        <xdr:cNvSpPr txBox="1"/>
      </xdr:nvSpPr>
      <xdr:spPr>
        <a:xfrm>
          <a:off x="3497794" y="12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154657</xdr:rowOff>
    </xdr:from>
    <xdr:to>
      <xdr:col>4</xdr:col>
      <xdr:colOff>155575</xdr:colOff>
      <xdr:row>76</xdr:row>
      <xdr:rowOff>107772</xdr:rowOff>
    </xdr:to>
    <xdr:cxnSp macro="">
      <xdr:nvCxnSpPr>
        <xdr:cNvPr id="185" name="直線コネクタ 184"/>
        <xdr:cNvCxnSpPr/>
      </xdr:nvCxnSpPr>
      <xdr:spPr>
        <a:xfrm flipV="1">
          <a:off x="2019300" y="13013407"/>
          <a:ext cx="889000" cy="12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107772</xdr:rowOff>
    </xdr:from>
    <xdr:to>
      <xdr:col>2</xdr:col>
      <xdr:colOff>638175</xdr:colOff>
      <xdr:row>78</xdr:row>
      <xdr:rowOff>71044</xdr:rowOff>
    </xdr:to>
    <xdr:cxnSp macro="">
      <xdr:nvCxnSpPr>
        <xdr:cNvPr id="188" name="直線コネクタ 187"/>
        <xdr:cNvCxnSpPr/>
      </xdr:nvCxnSpPr>
      <xdr:spPr>
        <a:xfrm flipV="1">
          <a:off x="1130300" y="13137972"/>
          <a:ext cx="889000" cy="3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90032</xdr:rowOff>
    </xdr:from>
    <xdr:to>
      <xdr:col>6</xdr:col>
      <xdr:colOff>561975</xdr:colOff>
      <xdr:row>77</xdr:row>
      <xdr:rowOff>20182</xdr:rowOff>
    </xdr:to>
    <xdr:sp macro="" textlink="">
      <xdr:nvSpPr>
        <xdr:cNvPr id="198" name="円/楕円 197"/>
        <xdr:cNvSpPr/>
      </xdr:nvSpPr>
      <xdr:spPr>
        <a:xfrm>
          <a:off x="4584700" y="1312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4959</xdr:rowOff>
    </xdr:from>
    <xdr:ext cx="599010" cy="259045"/>
    <xdr:sp macro="" textlink="">
      <xdr:nvSpPr>
        <xdr:cNvPr id="199" name="民生費該当値テキスト"/>
        <xdr:cNvSpPr txBox="1"/>
      </xdr:nvSpPr>
      <xdr:spPr>
        <a:xfrm>
          <a:off x="4686300" y="1303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133,396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104139</xdr:rowOff>
    </xdr:from>
    <xdr:to>
      <xdr:col>5</xdr:col>
      <xdr:colOff>409575</xdr:colOff>
      <xdr:row>77</xdr:row>
      <xdr:rowOff>34289</xdr:rowOff>
    </xdr:to>
    <xdr:sp macro="" textlink="">
      <xdr:nvSpPr>
        <xdr:cNvPr id="200" name="円/楕円 199"/>
        <xdr:cNvSpPr/>
      </xdr:nvSpPr>
      <xdr:spPr>
        <a:xfrm>
          <a:off x="3746500" y="131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25416</xdr:rowOff>
    </xdr:from>
    <xdr:ext cx="599010" cy="259045"/>
    <xdr:sp macro="" textlink="">
      <xdr:nvSpPr>
        <xdr:cNvPr id="201" name="テキスト ボックス 200"/>
        <xdr:cNvSpPr txBox="1"/>
      </xdr:nvSpPr>
      <xdr:spPr>
        <a:xfrm>
          <a:off x="3497794" y="1322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132,100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103857</xdr:rowOff>
    </xdr:from>
    <xdr:to>
      <xdr:col>4</xdr:col>
      <xdr:colOff>206375</xdr:colOff>
      <xdr:row>76</xdr:row>
      <xdr:rowOff>34007</xdr:rowOff>
    </xdr:to>
    <xdr:sp macro="" textlink="">
      <xdr:nvSpPr>
        <xdr:cNvPr id="202" name="円/楕円 201"/>
        <xdr:cNvSpPr/>
      </xdr:nvSpPr>
      <xdr:spPr>
        <a:xfrm>
          <a:off x="2857500" y="129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50534</xdr:rowOff>
    </xdr:from>
    <xdr:ext cx="599010" cy="259045"/>
    <xdr:sp macro="" textlink="">
      <xdr:nvSpPr>
        <xdr:cNvPr id="203" name="テキスト ボックス 202"/>
        <xdr:cNvSpPr txBox="1"/>
      </xdr:nvSpPr>
      <xdr:spPr>
        <a:xfrm>
          <a:off x="2608794" y="1273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147,876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56972</xdr:rowOff>
    </xdr:from>
    <xdr:to>
      <xdr:col>3</xdr:col>
      <xdr:colOff>3175</xdr:colOff>
      <xdr:row>76</xdr:row>
      <xdr:rowOff>158572</xdr:rowOff>
    </xdr:to>
    <xdr:sp macro="" textlink="">
      <xdr:nvSpPr>
        <xdr:cNvPr id="204" name="円/楕円 203"/>
        <xdr:cNvSpPr/>
      </xdr:nvSpPr>
      <xdr:spPr>
        <a:xfrm>
          <a:off x="1968500" y="130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3649</xdr:rowOff>
    </xdr:from>
    <xdr:ext cx="599010" cy="259045"/>
    <xdr:sp macro="" textlink="">
      <xdr:nvSpPr>
        <xdr:cNvPr id="205" name="テキスト ボックス 204"/>
        <xdr:cNvSpPr txBox="1"/>
      </xdr:nvSpPr>
      <xdr:spPr>
        <a:xfrm>
          <a:off x="1719794" y="1286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20244</xdr:rowOff>
    </xdr:from>
    <xdr:to>
      <xdr:col>1</xdr:col>
      <xdr:colOff>485775</xdr:colOff>
      <xdr:row>78</xdr:row>
      <xdr:rowOff>121844</xdr:rowOff>
    </xdr:to>
    <xdr:sp macro="" textlink="">
      <xdr:nvSpPr>
        <xdr:cNvPr id="206" name="円/楕円 205"/>
        <xdr:cNvSpPr/>
      </xdr:nvSpPr>
      <xdr:spPr>
        <a:xfrm>
          <a:off x="1079500" y="133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112971</xdr:rowOff>
    </xdr:from>
    <xdr:ext cx="599010" cy="259045"/>
    <xdr:sp macro="" textlink="">
      <xdr:nvSpPr>
        <xdr:cNvPr id="207" name="テキスト ボックス 206"/>
        <xdr:cNvSpPr txBox="1"/>
      </xdr:nvSpPr>
      <xdr:spPr>
        <a:xfrm>
          <a:off x="830794" y="1348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4" name="直線コネクタ 233"/>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5"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6" name="直線コネクタ 235"/>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7"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8" name="直線コネクタ 237"/>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113052</xdr:rowOff>
    </xdr:from>
    <xdr:to>
      <xdr:col>6</xdr:col>
      <xdr:colOff>511175</xdr:colOff>
      <xdr:row>96</xdr:row>
      <xdr:rowOff>112268</xdr:rowOff>
    </xdr:to>
    <xdr:cxnSp macro="">
      <xdr:nvCxnSpPr>
        <xdr:cNvPr id="239" name="直線コネクタ 238"/>
        <xdr:cNvCxnSpPr/>
      </xdr:nvCxnSpPr>
      <xdr:spPr>
        <a:xfrm>
          <a:off x="3797300" y="16400802"/>
          <a:ext cx="838200" cy="1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121085</xdr:rowOff>
    </xdr:from>
    <xdr:ext cx="534377" cy="259045"/>
    <xdr:sp macro="" textlink="">
      <xdr:nvSpPr>
        <xdr:cNvPr id="240" name="衛生費平均値テキスト"/>
        <xdr:cNvSpPr txBox="1"/>
      </xdr:nvSpPr>
      <xdr:spPr>
        <a:xfrm>
          <a:off x="4686300" y="1606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41" name="フローチャート : 判断 240"/>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113052</xdr:rowOff>
    </xdr:from>
    <xdr:to>
      <xdr:col>5</xdr:col>
      <xdr:colOff>358775</xdr:colOff>
      <xdr:row>96</xdr:row>
      <xdr:rowOff>102601</xdr:rowOff>
    </xdr:to>
    <xdr:cxnSp macro="">
      <xdr:nvCxnSpPr>
        <xdr:cNvPr id="242" name="直線コネクタ 241"/>
        <xdr:cNvCxnSpPr/>
      </xdr:nvCxnSpPr>
      <xdr:spPr>
        <a:xfrm flipV="1">
          <a:off x="2908300" y="16400802"/>
          <a:ext cx="889000" cy="1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3" name="フローチャート : 判断 242"/>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44" name="テキスト ボックス 243"/>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102601</xdr:rowOff>
    </xdr:from>
    <xdr:to>
      <xdr:col>4</xdr:col>
      <xdr:colOff>155575</xdr:colOff>
      <xdr:row>96</xdr:row>
      <xdr:rowOff>121445</xdr:rowOff>
    </xdr:to>
    <xdr:cxnSp macro="">
      <xdr:nvCxnSpPr>
        <xdr:cNvPr id="245" name="直線コネクタ 244"/>
        <xdr:cNvCxnSpPr/>
      </xdr:nvCxnSpPr>
      <xdr:spPr>
        <a:xfrm flipV="1">
          <a:off x="2019300" y="16561801"/>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6" name="フローチャート : 判断 245"/>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135607</xdr:rowOff>
    </xdr:from>
    <xdr:ext cx="534377" cy="259045"/>
    <xdr:sp macro="" textlink="">
      <xdr:nvSpPr>
        <xdr:cNvPr id="247" name="テキスト ボックス 246"/>
        <xdr:cNvSpPr txBox="1"/>
      </xdr:nvSpPr>
      <xdr:spPr>
        <a:xfrm>
          <a:off x="2641111" y="160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162919</xdr:rowOff>
    </xdr:from>
    <xdr:to>
      <xdr:col>2</xdr:col>
      <xdr:colOff>638175</xdr:colOff>
      <xdr:row>96</xdr:row>
      <xdr:rowOff>121445</xdr:rowOff>
    </xdr:to>
    <xdr:cxnSp macro="">
      <xdr:nvCxnSpPr>
        <xdr:cNvPr id="248" name="直線コネクタ 247"/>
        <xdr:cNvCxnSpPr/>
      </xdr:nvCxnSpPr>
      <xdr:spPr>
        <a:xfrm>
          <a:off x="1130300" y="16279219"/>
          <a:ext cx="889000" cy="30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9" name="フローチャート : 判断 248"/>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151902</xdr:rowOff>
    </xdr:from>
    <xdr:ext cx="534377" cy="259045"/>
    <xdr:sp macro="" textlink="">
      <xdr:nvSpPr>
        <xdr:cNvPr id="250" name="テキスト ボックス 249"/>
        <xdr:cNvSpPr txBox="1"/>
      </xdr:nvSpPr>
      <xdr:spPr>
        <a:xfrm>
          <a:off x="1752111" y="16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51" name="フローチャート : 判断 250"/>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108638</xdr:rowOff>
    </xdr:from>
    <xdr:ext cx="534377" cy="259045"/>
    <xdr:sp macro="" textlink="">
      <xdr:nvSpPr>
        <xdr:cNvPr id="252" name="テキスト ボックス 251"/>
        <xdr:cNvSpPr txBox="1"/>
      </xdr:nvSpPr>
      <xdr:spPr>
        <a:xfrm>
          <a:off x="863111" y="1639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61468</xdr:rowOff>
    </xdr:from>
    <xdr:to>
      <xdr:col>6</xdr:col>
      <xdr:colOff>561975</xdr:colOff>
      <xdr:row>96</xdr:row>
      <xdr:rowOff>163068</xdr:rowOff>
    </xdr:to>
    <xdr:sp macro="" textlink="">
      <xdr:nvSpPr>
        <xdr:cNvPr id="258" name="円/楕円 257"/>
        <xdr:cNvSpPr/>
      </xdr:nvSpPr>
      <xdr:spPr>
        <a:xfrm>
          <a:off x="4584700" y="165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39895</xdr:rowOff>
    </xdr:from>
    <xdr:ext cx="534377" cy="259045"/>
    <xdr:sp macro="" textlink="">
      <xdr:nvSpPr>
        <xdr:cNvPr id="259" name="衛生費該当値テキスト"/>
        <xdr:cNvSpPr txBox="1"/>
      </xdr:nvSpPr>
      <xdr:spPr>
        <a:xfrm>
          <a:off x="4686300" y="164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62252</xdr:rowOff>
    </xdr:from>
    <xdr:to>
      <xdr:col>5</xdr:col>
      <xdr:colOff>409575</xdr:colOff>
      <xdr:row>95</xdr:row>
      <xdr:rowOff>163852</xdr:rowOff>
    </xdr:to>
    <xdr:sp macro="" textlink="">
      <xdr:nvSpPr>
        <xdr:cNvPr id="260" name="円/楕円 259"/>
        <xdr:cNvSpPr/>
      </xdr:nvSpPr>
      <xdr:spPr>
        <a:xfrm>
          <a:off x="3746500" y="163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154979</xdr:rowOff>
    </xdr:from>
    <xdr:ext cx="534377" cy="259045"/>
    <xdr:sp macro="" textlink="">
      <xdr:nvSpPr>
        <xdr:cNvPr id="261" name="テキスト ボックス 260"/>
        <xdr:cNvSpPr txBox="1"/>
      </xdr:nvSpPr>
      <xdr:spPr>
        <a:xfrm>
          <a:off x="3530111" y="1644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51801</xdr:rowOff>
    </xdr:from>
    <xdr:to>
      <xdr:col>4</xdr:col>
      <xdr:colOff>206375</xdr:colOff>
      <xdr:row>96</xdr:row>
      <xdr:rowOff>153401</xdr:rowOff>
    </xdr:to>
    <xdr:sp macro="" textlink="">
      <xdr:nvSpPr>
        <xdr:cNvPr id="262" name="円/楕円 261"/>
        <xdr:cNvSpPr/>
      </xdr:nvSpPr>
      <xdr:spPr>
        <a:xfrm>
          <a:off x="2857500" y="165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144528</xdr:rowOff>
    </xdr:from>
    <xdr:ext cx="534377" cy="259045"/>
    <xdr:sp macro="" textlink="">
      <xdr:nvSpPr>
        <xdr:cNvPr id="263" name="テキスト ボックス 262"/>
        <xdr:cNvSpPr txBox="1"/>
      </xdr:nvSpPr>
      <xdr:spPr>
        <a:xfrm>
          <a:off x="2641111" y="1660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70645</xdr:rowOff>
    </xdr:from>
    <xdr:to>
      <xdr:col>3</xdr:col>
      <xdr:colOff>3175</xdr:colOff>
      <xdr:row>97</xdr:row>
      <xdr:rowOff>795</xdr:rowOff>
    </xdr:to>
    <xdr:sp macro="" textlink="">
      <xdr:nvSpPr>
        <xdr:cNvPr id="264" name="円/楕円 263"/>
        <xdr:cNvSpPr/>
      </xdr:nvSpPr>
      <xdr:spPr>
        <a:xfrm>
          <a:off x="1968500" y="165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163372</xdr:rowOff>
    </xdr:from>
    <xdr:ext cx="534377" cy="259045"/>
    <xdr:sp macro="" textlink="">
      <xdr:nvSpPr>
        <xdr:cNvPr id="265" name="テキスト ボックス 264"/>
        <xdr:cNvSpPr txBox="1"/>
      </xdr:nvSpPr>
      <xdr:spPr>
        <a:xfrm>
          <a:off x="1752111" y="166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112119</xdr:rowOff>
    </xdr:from>
    <xdr:to>
      <xdr:col>1</xdr:col>
      <xdr:colOff>485775</xdr:colOff>
      <xdr:row>95</xdr:row>
      <xdr:rowOff>42269</xdr:rowOff>
    </xdr:to>
    <xdr:sp macro="" textlink="">
      <xdr:nvSpPr>
        <xdr:cNvPr id="266" name="円/楕円 265"/>
        <xdr:cNvSpPr/>
      </xdr:nvSpPr>
      <xdr:spPr>
        <a:xfrm>
          <a:off x="1079500" y="162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58796</xdr:rowOff>
    </xdr:from>
    <xdr:ext cx="534377" cy="259045"/>
    <xdr:sp macro="" textlink="">
      <xdr:nvSpPr>
        <xdr:cNvPr id="267" name="テキスト ボックス 266"/>
        <xdr:cNvSpPr txBox="1"/>
      </xdr:nvSpPr>
      <xdr:spPr>
        <a:xfrm>
          <a:off x="863111" y="1600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91" name="直線コネクタ 290"/>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2"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3" name="直線コネクタ 292"/>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4"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5" name="直線コネクタ 294"/>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155448</xdr:rowOff>
    </xdr:from>
    <xdr:to>
      <xdr:col>15</xdr:col>
      <xdr:colOff>180975</xdr:colOff>
      <xdr:row>38</xdr:row>
      <xdr:rowOff>160782</xdr:rowOff>
    </xdr:to>
    <xdr:cxnSp macro="">
      <xdr:nvCxnSpPr>
        <xdr:cNvPr id="296" name="直線コネクタ 295"/>
        <xdr:cNvCxnSpPr/>
      </xdr:nvCxnSpPr>
      <xdr:spPr>
        <a:xfrm flipV="1">
          <a:off x="9639300" y="667054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4970</xdr:rowOff>
    </xdr:from>
    <xdr:ext cx="469744" cy="259045"/>
    <xdr:sp macro="" textlink="">
      <xdr:nvSpPr>
        <xdr:cNvPr id="297" name="労働費平均値テキスト"/>
        <xdr:cNvSpPr txBox="1"/>
      </xdr:nvSpPr>
      <xdr:spPr>
        <a:xfrm>
          <a:off x="10528300" y="63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8" name="フローチャート : 判断 297"/>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128143</xdr:rowOff>
    </xdr:from>
    <xdr:to>
      <xdr:col>14</xdr:col>
      <xdr:colOff>28575</xdr:colOff>
      <xdr:row>38</xdr:row>
      <xdr:rowOff>160782</xdr:rowOff>
    </xdr:to>
    <xdr:cxnSp macro="">
      <xdr:nvCxnSpPr>
        <xdr:cNvPr id="299" name="直線コネクタ 298"/>
        <xdr:cNvCxnSpPr/>
      </xdr:nvCxnSpPr>
      <xdr:spPr>
        <a:xfrm>
          <a:off x="8750300" y="6643243"/>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300" name="フローチャート : 判断 299"/>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301" name="テキスト ボックス 300"/>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161798</xdr:rowOff>
    </xdr:from>
    <xdr:to>
      <xdr:col>12</xdr:col>
      <xdr:colOff>511175</xdr:colOff>
      <xdr:row>38</xdr:row>
      <xdr:rowOff>128143</xdr:rowOff>
    </xdr:to>
    <xdr:cxnSp macro="">
      <xdr:nvCxnSpPr>
        <xdr:cNvPr id="302" name="直線コネクタ 301"/>
        <xdr:cNvCxnSpPr/>
      </xdr:nvCxnSpPr>
      <xdr:spPr>
        <a:xfrm>
          <a:off x="7861300" y="6505448"/>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3" name="フローチャート : 判断 302"/>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61739</xdr:rowOff>
    </xdr:from>
    <xdr:ext cx="469744" cy="259045"/>
    <xdr:sp macro="" textlink="">
      <xdr:nvSpPr>
        <xdr:cNvPr id="304" name="テキスト ボックス 303"/>
        <xdr:cNvSpPr txBox="1"/>
      </xdr:nvSpPr>
      <xdr:spPr>
        <a:xfrm>
          <a:off x="8515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70485</xdr:rowOff>
    </xdr:from>
    <xdr:to>
      <xdr:col>11</xdr:col>
      <xdr:colOff>307975</xdr:colOff>
      <xdr:row>37</xdr:row>
      <xdr:rowOff>161798</xdr:rowOff>
    </xdr:to>
    <xdr:cxnSp macro="">
      <xdr:nvCxnSpPr>
        <xdr:cNvPr id="305" name="直線コネクタ 304"/>
        <xdr:cNvCxnSpPr/>
      </xdr:nvCxnSpPr>
      <xdr:spPr>
        <a:xfrm>
          <a:off x="6972300" y="6414135"/>
          <a:ext cx="889000" cy="9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6" name="フローチャート : 判断 305"/>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36212</xdr:rowOff>
    </xdr:from>
    <xdr:ext cx="469744" cy="259045"/>
    <xdr:sp macro="" textlink="">
      <xdr:nvSpPr>
        <xdr:cNvPr id="307" name="テキスト ボックス 306"/>
        <xdr:cNvSpPr txBox="1"/>
      </xdr:nvSpPr>
      <xdr:spPr>
        <a:xfrm>
          <a:off x="7626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8" name="フローチャート : 判断 307"/>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151655</xdr:rowOff>
    </xdr:from>
    <xdr:ext cx="469744" cy="259045"/>
    <xdr:sp macro="" textlink="">
      <xdr:nvSpPr>
        <xdr:cNvPr id="309" name="テキスト ボックス 308"/>
        <xdr:cNvSpPr txBox="1"/>
      </xdr:nvSpPr>
      <xdr:spPr>
        <a:xfrm>
          <a:off x="6737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104648</xdr:rowOff>
    </xdr:from>
    <xdr:to>
      <xdr:col>15</xdr:col>
      <xdr:colOff>231775</xdr:colOff>
      <xdr:row>39</xdr:row>
      <xdr:rowOff>34798</xdr:rowOff>
    </xdr:to>
    <xdr:sp macro="" textlink="">
      <xdr:nvSpPr>
        <xdr:cNvPr id="315" name="円/楕円 314"/>
        <xdr:cNvSpPr/>
      </xdr:nvSpPr>
      <xdr:spPr>
        <a:xfrm>
          <a:off x="10426700" y="66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19575</xdr:rowOff>
    </xdr:from>
    <xdr:ext cx="378565" cy="259045"/>
    <xdr:sp macro="" textlink="">
      <xdr:nvSpPr>
        <xdr:cNvPr id="316" name="労働費該当値テキスト"/>
        <xdr:cNvSpPr txBox="1"/>
      </xdr:nvSpPr>
      <xdr:spPr>
        <a:xfrm>
          <a:off x="10528300" y="653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109982</xdr:rowOff>
    </xdr:from>
    <xdr:to>
      <xdr:col>14</xdr:col>
      <xdr:colOff>79375</xdr:colOff>
      <xdr:row>39</xdr:row>
      <xdr:rowOff>40132</xdr:rowOff>
    </xdr:to>
    <xdr:sp macro="" textlink="">
      <xdr:nvSpPr>
        <xdr:cNvPr id="317" name="円/楕円 316"/>
        <xdr:cNvSpPr/>
      </xdr:nvSpPr>
      <xdr:spPr>
        <a:xfrm>
          <a:off x="9588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31259</xdr:rowOff>
    </xdr:from>
    <xdr:ext cx="378565" cy="259045"/>
    <xdr:sp macro="" textlink="">
      <xdr:nvSpPr>
        <xdr:cNvPr id="318" name="テキスト ボックス 317"/>
        <xdr:cNvSpPr txBox="1"/>
      </xdr:nvSpPr>
      <xdr:spPr>
        <a:xfrm>
          <a:off x="9450017" y="6717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77343</xdr:rowOff>
    </xdr:from>
    <xdr:to>
      <xdr:col>12</xdr:col>
      <xdr:colOff>561975</xdr:colOff>
      <xdr:row>39</xdr:row>
      <xdr:rowOff>7493</xdr:rowOff>
    </xdr:to>
    <xdr:sp macro="" textlink="">
      <xdr:nvSpPr>
        <xdr:cNvPr id="319" name="円/楕円 318"/>
        <xdr:cNvSpPr/>
      </xdr:nvSpPr>
      <xdr:spPr>
        <a:xfrm>
          <a:off x="8699500" y="65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170070</xdr:rowOff>
    </xdr:from>
    <xdr:ext cx="378565" cy="259045"/>
    <xdr:sp macro="" textlink="">
      <xdr:nvSpPr>
        <xdr:cNvPr id="320" name="テキスト ボックス 319"/>
        <xdr:cNvSpPr txBox="1"/>
      </xdr:nvSpPr>
      <xdr:spPr>
        <a:xfrm>
          <a:off x="8561017" y="6685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110998</xdr:rowOff>
    </xdr:from>
    <xdr:to>
      <xdr:col>11</xdr:col>
      <xdr:colOff>358775</xdr:colOff>
      <xdr:row>38</xdr:row>
      <xdr:rowOff>41148</xdr:rowOff>
    </xdr:to>
    <xdr:sp macro="" textlink="">
      <xdr:nvSpPr>
        <xdr:cNvPr id="321" name="円/楕円 320"/>
        <xdr:cNvSpPr/>
      </xdr:nvSpPr>
      <xdr:spPr>
        <a:xfrm>
          <a:off x="7810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32275</xdr:rowOff>
    </xdr:from>
    <xdr:ext cx="469744" cy="259045"/>
    <xdr:sp macro="" textlink="">
      <xdr:nvSpPr>
        <xdr:cNvPr id="322" name="テキスト ボックス 321"/>
        <xdr:cNvSpPr txBox="1"/>
      </xdr:nvSpPr>
      <xdr:spPr>
        <a:xfrm>
          <a:off x="7626427"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19685</xdr:rowOff>
    </xdr:from>
    <xdr:to>
      <xdr:col>10</xdr:col>
      <xdr:colOff>155575</xdr:colOff>
      <xdr:row>37</xdr:row>
      <xdr:rowOff>121285</xdr:rowOff>
    </xdr:to>
    <xdr:sp macro="" textlink="">
      <xdr:nvSpPr>
        <xdr:cNvPr id="323" name="円/楕円 322"/>
        <xdr:cNvSpPr/>
      </xdr:nvSpPr>
      <xdr:spPr>
        <a:xfrm>
          <a:off x="692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137812</xdr:rowOff>
    </xdr:from>
    <xdr:ext cx="469744" cy="259045"/>
    <xdr:sp macro="" textlink="">
      <xdr:nvSpPr>
        <xdr:cNvPr id="324" name="テキスト ボックス 323"/>
        <xdr:cNvSpPr txBox="1"/>
      </xdr:nvSpPr>
      <xdr:spPr>
        <a:xfrm>
          <a:off x="6737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8" name="直線コネクタ 347"/>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9"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50" name="直線コネクタ 349"/>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51"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2" name="直線コネクタ 351"/>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77064</xdr:rowOff>
    </xdr:from>
    <xdr:to>
      <xdr:col>15</xdr:col>
      <xdr:colOff>180975</xdr:colOff>
      <xdr:row>56</xdr:row>
      <xdr:rowOff>105639</xdr:rowOff>
    </xdr:to>
    <xdr:cxnSp macro="">
      <xdr:nvCxnSpPr>
        <xdr:cNvPr id="353" name="直線コネクタ 352"/>
        <xdr:cNvCxnSpPr/>
      </xdr:nvCxnSpPr>
      <xdr:spPr>
        <a:xfrm>
          <a:off x="9639300" y="96782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36758</xdr:rowOff>
    </xdr:from>
    <xdr:ext cx="534377" cy="259045"/>
    <xdr:sp macro="" textlink="">
      <xdr:nvSpPr>
        <xdr:cNvPr id="354" name="農林水産業費平均値テキスト"/>
        <xdr:cNvSpPr txBox="1"/>
      </xdr:nvSpPr>
      <xdr:spPr>
        <a:xfrm>
          <a:off x="10528300" y="9295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5" name="フローチャート : 判断 354"/>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77064</xdr:rowOff>
    </xdr:from>
    <xdr:to>
      <xdr:col>14</xdr:col>
      <xdr:colOff>28575</xdr:colOff>
      <xdr:row>56</xdr:row>
      <xdr:rowOff>96724</xdr:rowOff>
    </xdr:to>
    <xdr:cxnSp macro="">
      <xdr:nvCxnSpPr>
        <xdr:cNvPr id="356" name="直線コネクタ 355"/>
        <xdr:cNvCxnSpPr/>
      </xdr:nvCxnSpPr>
      <xdr:spPr>
        <a:xfrm flipV="1">
          <a:off x="8750300" y="9678264"/>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7" name="フローチャート : 判断 356"/>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138155</xdr:rowOff>
    </xdr:from>
    <xdr:ext cx="534377" cy="259045"/>
    <xdr:sp macro="" textlink="">
      <xdr:nvSpPr>
        <xdr:cNvPr id="358" name="テキスト ボックス 357"/>
        <xdr:cNvSpPr txBox="1"/>
      </xdr:nvSpPr>
      <xdr:spPr>
        <a:xfrm>
          <a:off x="9372111" y="97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50622</xdr:rowOff>
    </xdr:from>
    <xdr:to>
      <xdr:col>12</xdr:col>
      <xdr:colOff>511175</xdr:colOff>
      <xdr:row>56</xdr:row>
      <xdr:rowOff>96724</xdr:rowOff>
    </xdr:to>
    <xdr:cxnSp macro="">
      <xdr:nvCxnSpPr>
        <xdr:cNvPr id="359" name="直線コネクタ 358"/>
        <xdr:cNvCxnSpPr/>
      </xdr:nvCxnSpPr>
      <xdr:spPr>
        <a:xfrm>
          <a:off x="7861300" y="9651822"/>
          <a:ext cx="889000" cy="4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60" name="フローチャート : 判断 359"/>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61" name="テキスト ボックス 360"/>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50622</xdr:rowOff>
    </xdr:from>
    <xdr:to>
      <xdr:col>11</xdr:col>
      <xdr:colOff>307975</xdr:colOff>
      <xdr:row>57</xdr:row>
      <xdr:rowOff>2921</xdr:rowOff>
    </xdr:to>
    <xdr:cxnSp macro="">
      <xdr:nvCxnSpPr>
        <xdr:cNvPr id="362" name="直線コネクタ 361"/>
        <xdr:cNvCxnSpPr/>
      </xdr:nvCxnSpPr>
      <xdr:spPr>
        <a:xfrm flipV="1">
          <a:off x="6972300" y="9651822"/>
          <a:ext cx="8890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3" name="フローチャート : 判断 362"/>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64" name="テキスト ボックス 363"/>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5" name="フローチャート : 判断 364"/>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6" name="テキスト ボックス 365"/>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54839</xdr:rowOff>
    </xdr:from>
    <xdr:to>
      <xdr:col>15</xdr:col>
      <xdr:colOff>231775</xdr:colOff>
      <xdr:row>56</xdr:row>
      <xdr:rowOff>156439</xdr:rowOff>
    </xdr:to>
    <xdr:sp macro="" textlink="">
      <xdr:nvSpPr>
        <xdr:cNvPr id="372" name="円/楕円 371"/>
        <xdr:cNvSpPr/>
      </xdr:nvSpPr>
      <xdr:spPr>
        <a:xfrm>
          <a:off x="10426700" y="96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33266</xdr:rowOff>
    </xdr:from>
    <xdr:ext cx="534377" cy="259045"/>
    <xdr:sp macro="" textlink="">
      <xdr:nvSpPr>
        <xdr:cNvPr id="373" name="農林水産業費該当値テキスト"/>
        <xdr:cNvSpPr txBox="1"/>
      </xdr:nvSpPr>
      <xdr:spPr>
        <a:xfrm>
          <a:off x="10528300" y="96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26264</xdr:rowOff>
    </xdr:from>
    <xdr:to>
      <xdr:col>14</xdr:col>
      <xdr:colOff>79375</xdr:colOff>
      <xdr:row>56</xdr:row>
      <xdr:rowOff>127864</xdr:rowOff>
    </xdr:to>
    <xdr:sp macro="" textlink="">
      <xdr:nvSpPr>
        <xdr:cNvPr id="374" name="円/楕円 373"/>
        <xdr:cNvSpPr/>
      </xdr:nvSpPr>
      <xdr:spPr>
        <a:xfrm>
          <a:off x="9588500" y="96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144391</xdr:rowOff>
    </xdr:from>
    <xdr:ext cx="534377" cy="259045"/>
    <xdr:sp macro="" textlink="">
      <xdr:nvSpPr>
        <xdr:cNvPr id="375" name="テキスト ボックス 374"/>
        <xdr:cNvSpPr txBox="1"/>
      </xdr:nvSpPr>
      <xdr:spPr>
        <a:xfrm>
          <a:off x="9372111" y="94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45924</xdr:rowOff>
    </xdr:from>
    <xdr:to>
      <xdr:col>12</xdr:col>
      <xdr:colOff>561975</xdr:colOff>
      <xdr:row>56</xdr:row>
      <xdr:rowOff>147524</xdr:rowOff>
    </xdr:to>
    <xdr:sp macro="" textlink="">
      <xdr:nvSpPr>
        <xdr:cNvPr id="376" name="円/楕円 375"/>
        <xdr:cNvSpPr/>
      </xdr:nvSpPr>
      <xdr:spPr>
        <a:xfrm>
          <a:off x="8699500" y="96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164051</xdr:rowOff>
    </xdr:from>
    <xdr:ext cx="534377" cy="259045"/>
    <xdr:sp macro="" textlink="">
      <xdr:nvSpPr>
        <xdr:cNvPr id="377" name="テキスト ボックス 376"/>
        <xdr:cNvSpPr txBox="1"/>
      </xdr:nvSpPr>
      <xdr:spPr>
        <a:xfrm>
          <a:off x="8483111" y="94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171272</xdr:rowOff>
    </xdr:from>
    <xdr:to>
      <xdr:col>11</xdr:col>
      <xdr:colOff>358775</xdr:colOff>
      <xdr:row>56</xdr:row>
      <xdr:rowOff>101422</xdr:rowOff>
    </xdr:to>
    <xdr:sp macro="" textlink="">
      <xdr:nvSpPr>
        <xdr:cNvPr id="378" name="円/楕円 377"/>
        <xdr:cNvSpPr/>
      </xdr:nvSpPr>
      <xdr:spPr>
        <a:xfrm>
          <a:off x="7810500" y="96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117949</xdr:rowOff>
    </xdr:from>
    <xdr:ext cx="534377" cy="259045"/>
    <xdr:sp macro="" textlink="">
      <xdr:nvSpPr>
        <xdr:cNvPr id="379" name="テキスト ボックス 378"/>
        <xdr:cNvSpPr txBox="1"/>
      </xdr:nvSpPr>
      <xdr:spPr>
        <a:xfrm>
          <a:off x="7594111" y="93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123571</xdr:rowOff>
    </xdr:from>
    <xdr:to>
      <xdr:col>10</xdr:col>
      <xdr:colOff>155575</xdr:colOff>
      <xdr:row>57</xdr:row>
      <xdr:rowOff>53721</xdr:rowOff>
    </xdr:to>
    <xdr:sp macro="" textlink="">
      <xdr:nvSpPr>
        <xdr:cNvPr id="380" name="円/楕円 379"/>
        <xdr:cNvSpPr/>
      </xdr:nvSpPr>
      <xdr:spPr>
        <a:xfrm>
          <a:off x="6921500" y="97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70248</xdr:rowOff>
    </xdr:from>
    <xdr:ext cx="534377" cy="259045"/>
    <xdr:sp macro="" textlink="">
      <xdr:nvSpPr>
        <xdr:cNvPr id="381" name="テキスト ボックス 380"/>
        <xdr:cNvSpPr txBox="1"/>
      </xdr:nvSpPr>
      <xdr:spPr>
        <a:xfrm>
          <a:off x="6705111" y="949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3" name="直線コネクタ 402"/>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4"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5" name="直線コネクタ 404"/>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6"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7" name="直線コネクタ 406"/>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152044</xdr:rowOff>
    </xdr:from>
    <xdr:to>
      <xdr:col>15</xdr:col>
      <xdr:colOff>180975</xdr:colOff>
      <xdr:row>74</xdr:row>
      <xdr:rowOff>64857</xdr:rowOff>
    </xdr:to>
    <xdr:cxnSp macro="">
      <xdr:nvCxnSpPr>
        <xdr:cNvPr id="408" name="直線コネクタ 407"/>
        <xdr:cNvCxnSpPr/>
      </xdr:nvCxnSpPr>
      <xdr:spPr>
        <a:xfrm>
          <a:off x="9639300" y="12667894"/>
          <a:ext cx="838200" cy="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159499</xdr:rowOff>
    </xdr:from>
    <xdr:ext cx="534377" cy="259045"/>
    <xdr:sp macro="" textlink="">
      <xdr:nvSpPr>
        <xdr:cNvPr id="409" name="商工費平均値テキスト"/>
        <xdr:cNvSpPr txBox="1"/>
      </xdr:nvSpPr>
      <xdr:spPr>
        <a:xfrm>
          <a:off x="10528300" y="1284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10" name="フローチャート : 判断 409"/>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152044</xdr:rowOff>
    </xdr:from>
    <xdr:to>
      <xdr:col>14</xdr:col>
      <xdr:colOff>28575</xdr:colOff>
      <xdr:row>74</xdr:row>
      <xdr:rowOff>41219</xdr:rowOff>
    </xdr:to>
    <xdr:cxnSp macro="">
      <xdr:nvCxnSpPr>
        <xdr:cNvPr id="411" name="直線コネクタ 410"/>
        <xdr:cNvCxnSpPr/>
      </xdr:nvCxnSpPr>
      <xdr:spPr>
        <a:xfrm flipV="1">
          <a:off x="8750300" y="12667894"/>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2" name="フローチャート : 判断 411"/>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154058</xdr:rowOff>
    </xdr:from>
    <xdr:ext cx="534377" cy="259045"/>
    <xdr:sp macro="" textlink="">
      <xdr:nvSpPr>
        <xdr:cNvPr id="413" name="テキスト ボックス 412"/>
        <xdr:cNvSpPr txBox="1"/>
      </xdr:nvSpPr>
      <xdr:spPr>
        <a:xfrm>
          <a:off x="9372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32486</xdr:rowOff>
    </xdr:from>
    <xdr:to>
      <xdr:col>12</xdr:col>
      <xdr:colOff>511175</xdr:colOff>
      <xdr:row>74</xdr:row>
      <xdr:rowOff>41219</xdr:rowOff>
    </xdr:to>
    <xdr:cxnSp macro="">
      <xdr:nvCxnSpPr>
        <xdr:cNvPr id="414" name="直線コネクタ 413"/>
        <xdr:cNvCxnSpPr/>
      </xdr:nvCxnSpPr>
      <xdr:spPr>
        <a:xfrm>
          <a:off x="7861300" y="12719786"/>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5" name="フローチャート : 判断 414"/>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6" name="テキスト ボックス 415"/>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171110</xdr:rowOff>
    </xdr:from>
    <xdr:to>
      <xdr:col>11</xdr:col>
      <xdr:colOff>307975</xdr:colOff>
      <xdr:row>74</xdr:row>
      <xdr:rowOff>32486</xdr:rowOff>
    </xdr:to>
    <xdr:cxnSp macro="">
      <xdr:nvCxnSpPr>
        <xdr:cNvPr id="417" name="直線コネクタ 416"/>
        <xdr:cNvCxnSpPr/>
      </xdr:nvCxnSpPr>
      <xdr:spPr>
        <a:xfrm>
          <a:off x="6972300" y="12686960"/>
          <a:ext cx="889000" cy="3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8" name="フローチャート : 判断 417"/>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9" name="テキスト ボックス 418"/>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20" name="フローチャート : 判断 419"/>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21" name="テキスト ボックス 420"/>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14057</xdr:rowOff>
    </xdr:from>
    <xdr:to>
      <xdr:col>15</xdr:col>
      <xdr:colOff>231775</xdr:colOff>
      <xdr:row>74</xdr:row>
      <xdr:rowOff>115657</xdr:rowOff>
    </xdr:to>
    <xdr:sp macro="" textlink="">
      <xdr:nvSpPr>
        <xdr:cNvPr id="427" name="円/楕円 426"/>
        <xdr:cNvSpPr/>
      </xdr:nvSpPr>
      <xdr:spPr>
        <a:xfrm>
          <a:off x="10426700" y="127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36934</xdr:rowOff>
    </xdr:from>
    <xdr:ext cx="534377" cy="259045"/>
    <xdr:sp macro="" textlink="">
      <xdr:nvSpPr>
        <xdr:cNvPr id="428" name="商工費該当値テキスト"/>
        <xdr:cNvSpPr txBox="1"/>
      </xdr:nvSpPr>
      <xdr:spPr>
        <a:xfrm>
          <a:off x="10528300" y="125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101244</xdr:rowOff>
    </xdr:from>
    <xdr:to>
      <xdr:col>14</xdr:col>
      <xdr:colOff>79375</xdr:colOff>
      <xdr:row>74</xdr:row>
      <xdr:rowOff>31394</xdr:rowOff>
    </xdr:to>
    <xdr:sp macro="" textlink="">
      <xdr:nvSpPr>
        <xdr:cNvPr id="429" name="円/楕円 428"/>
        <xdr:cNvSpPr/>
      </xdr:nvSpPr>
      <xdr:spPr>
        <a:xfrm>
          <a:off x="9588500" y="126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47921</xdr:rowOff>
    </xdr:from>
    <xdr:ext cx="534377" cy="259045"/>
    <xdr:sp macro="" textlink="">
      <xdr:nvSpPr>
        <xdr:cNvPr id="430" name="テキスト ボックス 429"/>
        <xdr:cNvSpPr txBox="1"/>
      </xdr:nvSpPr>
      <xdr:spPr>
        <a:xfrm>
          <a:off x="9372111" y="123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161869</xdr:rowOff>
    </xdr:from>
    <xdr:to>
      <xdr:col>12</xdr:col>
      <xdr:colOff>561975</xdr:colOff>
      <xdr:row>74</xdr:row>
      <xdr:rowOff>92019</xdr:rowOff>
    </xdr:to>
    <xdr:sp macro="" textlink="">
      <xdr:nvSpPr>
        <xdr:cNvPr id="431" name="円/楕円 430"/>
        <xdr:cNvSpPr/>
      </xdr:nvSpPr>
      <xdr:spPr>
        <a:xfrm>
          <a:off x="8699500" y="1267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108546</xdr:rowOff>
    </xdr:from>
    <xdr:ext cx="534377" cy="259045"/>
    <xdr:sp macro="" textlink="">
      <xdr:nvSpPr>
        <xdr:cNvPr id="432" name="テキスト ボックス 431"/>
        <xdr:cNvSpPr txBox="1"/>
      </xdr:nvSpPr>
      <xdr:spPr>
        <a:xfrm>
          <a:off x="8483111" y="1245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17,154</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153136</xdr:rowOff>
    </xdr:from>
    <xdr:to>
      <xdr:col>11</xdr:col>
      <xdr:colOff>358775</xdr:colOff>
      <xdr:row>74</xdr:row>
      <xdr:rowOff>83286</xdr:rowOff>
    </xdr:to>
    <xdr:sp macro="" textlink="">
      <xdr:nvSpPr>
        <xdr:cNvPr id="433" name="円/楕円 432"/>
        <xdr:cNvSpPr/>
      </xdr:nvSpPr>
      <xdr:spPr>
        <a:xfrm>
          <a:off x="7810500" y="126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99813</xdr:rowOff>
    </xdr:from>
    <xdr:ext cx="534377" cy="259045"/>
    <xdr:sp macro="" textlink="">
      <xdr:nvSpPr>
        <xdr:cNvPr id="434" name="テキスト ボックス 433"/>
        <xdr:cNvSpPr txBox="1"/>
      </xdr:nvSpPr>
      <xdr:spPr>
        <a:xfrm>
          <a:off x="7594111" y="124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120310</xdr:rowOff>
    </xdr:from>
    <xdr:to>
      <xdr:col>10</xdr:col>
      <xdr:colOff>155575</xdr:colOff>
      <xdr:row>74</xdr:row>
      <xdr:rowOff>50460</xdr:rowOff>
    </xdr:to>
    <xdr:sp macro="" textlink="">
      <xdr:nvSpPr>
        <xdr:cNvPr id="435" name="円/楕円 434"/>
        <xdr:cNvSpPr/>
      </xdr:nvSpPr>
      <xdr:spPr>
        <a:xfrm>
          <a:off x="6921500" y="126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66987</xdr:rowOff>
    </xdr:from>
    <xdr:ext cx="534377" cy="259045"/>
    <xdr:sp macro="" textlink="">
      <xdr:nvSpPr>
        <xdr:cNvPr id="436" name="テキスト ボックス 435"/>
        <xdr:cNvSpPr txBox="1"/>
      </xdr:nvSpPr>
      <xdr:spPr>
        <a:xfrm>
          <a:off x="6705111" y="1241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61" name="直線コネクタ 460"/>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2"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3" name="直線コネクタ 462"/>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4"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5" name="直線コネクタ 464"/>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15094</xdr:rowOff>
    </xdr:from>
    <xdr:to>
      <xdr:col>15</xdr:col>
      <xdr:colOff>180975</xdr:colOff>
      <xdr:row>97</xdr:row>
      <xdr:rowOff>63176</xdr:rowOff>
    </xdr:to>
    <xdr:cxnSp macro="">
      <xdr:nvCxnSpPr>
        <xdr:cNvPr id="466" name="直線コネクタ 465"/>
        <xdr:cNvCxnSpPr/>
      </xdr:nvCxnSpPr>
      <xdr:spPr>
        <a:xfrm flipV="1">
          <a:off x="9639300" y="16645744"/>
          <a:ext cx="8382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27215</xdr:rowOff>
    </xdr:from>
    <xdr:ext cx="534377" cy="259045"/>
    <xdr:sp macro="" textlink="">
      <xdr:nvSpPr>
        <xdr:cNvPr id="467" name="土木費平均値テキスト"/>
        <xdr:cNvSpPr txBox="1"/>
      </xdr:nvSpPr>
      <xdr:spPr>
        <a:xfrm>
          <a:off x="10528300" y="1631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8" name="フローチャート : 判断 467"/>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63176</xdr:rowOff>
    </xdr:from>
    <xdr:to>
      <xdr:col>14</xdr:col>
      <xdr:colOff>28575</xdr:colOff>
      <xdr:row>97</xdr:row>
      <xdr:rowOff>86874</xdr:rowOff>
    </xdr:to>
    <xdr:cxnSp macro="">
      <xdr:nvCxnSpPr>
        <xdr:cNvPr id="469" name="直線コネクタ 468"/>
        <xdr:cNvCxnSpPr/>
      </xdr:nvCxnSpPr>
      <xdr:spPr>
        <a:xfrm flipV="1">
          <a:off x="8750300" y="16693826"/>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70" name="フローチャート : 判断 469"/>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43139</xdr:rowOff>
    </xdr:from>
    <xdr:ext cx="534377" cy="259045"/>
    <xdr:sp macro="" textlink="">
      <xdr:nvSpPr>
        <xdr:cNvPr id="471" name="テキスト ボックス 470"/>
        <xdr:cNvSpPr txBox="1"/>
      </xdr:nvSpPr>
      <xdr:spPr>
        <a:xfrm>
          <a:off x="9372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93066</xdr:rowOff>
    </xdr:from>
    <xdr:to>
      <xdr:col>12</xdr:col>
      <xdr:colOff>511175</xdr:colOff>
      <xdr:row>97</xdr:row>
      <xdr:rowOff>86874</xdr:rowOff>
    </xdr:to>
    <xdr:cxnSp macro="">
      <xdr:nvCxnSpPr>
        <xdr:cNvPr id="472" name="直線コネクタ 471"/>
        <xdr:cNvCxnSpPr/>
      </xdr:nvCxnSpPr>
      <xdr:spPr>
        <a:xfrm>
          <a:off x="7861300" y="16552266"/>
          <a:ext cx="889000" cy="16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3" name="フローチャート : 判断 472"/>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74" name="テキスト ボックス 473"/>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93066</xdr:rowOff>
    </xdr:from>
    <xdr:to>
      <xdr:col>11</xdr:col>
      <xdr:colOff>307975</xdr:colOff>
      <xdr:row>98</xdr:row>
      <xdr:rowOff>15227</xdr:rowOff>
    </xdr:to>
    <xdr:cxnSp macro="">
      <xdr:nvCxnSpPr>
        <xdr:cNvPr id="475" name="直線コネクタ 474"/>
        <xdr:cNvCxnSpPr/>
      </xdr:nvCxnSpPr>
      <xdr:spPr>
        <a:xfrm flipV="1">
          <a:off x="6972300" y="16552266"/>
          <a:ext cx="889000" cy="26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6" name="フローチャート : 判断 475"/>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77" name="テキスト ボックス 476"/>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8" name="フローチャート : 判断 477"/>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9" name="テキスト ボックス 478"/>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135744</xdr:rowOff>
    </xdr:from>
    <xdr:to>
      <xdr:col>15</xdr:col>
      <xdr:colOff>231775</xdr:colOff>
      <xdr:row>97</xdr:row>
      <xdr:rowOff>65894</xdr:rowOff>
    </xdr:to>
    <xdr:sp macro="" textlink="">
      <xdr:nvSpPr>
        <xdr:cNvPr id="485" name="円/楕円 484"/>
        <xdr:cNvSpPr/>
      </xdr:nvSpPr>
      <xdr:spPr>
        <a:xfrm>
          <a:off x="10426700" y="165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114171</xdr:rowOff>
    </xdr:from>
    <xdr:ext cx="534377" cy="259045"/>
    <xdr:sp macro="" textlink="">
      <xdr:nvSpPr>
        <xdr:cNvPr id="486" name="土木費該当値テキスト"/>
        <xdr:cNvSpPr txBox="1"/>
      </xdr:nvSpPr>
      <xdr:spPr>
        <a:xfrm>
          <a:off x="10528300" y="165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12376</xdr:rowOff>
    </xdr:from>
    <xdr:to>
      <xdr:col>14</xdr:col>
      <xdr:colOff>79375</xdr:colOff>
      <xdr:row>97</xdr:row>
      <xdr:rowOff>113976</xdr:rowOff>
    </xdr:to>
    <xdr:sp macro="" textlink="">
      <xdr:nvSpPr>
        <xdr:cNvPr id="487" name="円/楕円 486"/>
        <xdr:cNvSpPr/>
      </xdr:nvSpPr>
      <xdr:spPr>
        <a:xfrm>
          <a:off x="9588500" y="166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105103</xdr:rowOff>
    </xdr:from>
    <xdr:ext cx="534377" cy="259045"/>
    <xdr:sp macro="" textlink="">
      <xdr:nvSpPr>
        <xdr:cNvPr id="488" name="テキスト ボックス 487"/>
        <xdr:cNvSpPr txBox="1"/>
      </xdr:nvSpPr>
      <xdr:spPr>
        <a:xfrm>
          <a:off x="9372111" y="167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36074</xdr:rowOff>
    </xdr:from>
    <xdr:to>
      <xdr:col>12</xdr:col>
      <xdr:colOff>561975</xdr:colOff>
      <xdr:row>97</xdr:row>
      <xdr:rowOff>137674</xdr:rowOff>
    </xdr:to>
    <xdr:sp macro="" textlink="">
      <xdr:nvSpPr>
        <xdr:cNvPr id="489" name="円/楕円 488"/>
        <xdr:cNvSpPr/>
      </xdr:nvSpPr>
      <xdr:spPr>
        <a:xfrm>
          <a:off x="8699500" y="16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128801</xdr:rowOff>
    </xdr:from>
    <xdr:ext cx="534377" cy="259045"/>
    <xdr:sp macro="" textlink="">
      <xdr:nvSpPr>
        <xdr:cNvPr id="490" name="テキスト ボックス 489"/>
        <xdr:cNvSpPr txBox="1"/>
      </xdr:nvSpPr>
      <xdr:spPr>
        <a:xfrm>
          <a:off x="8483111" y="167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42266</xdr:rowOff>
    </xdr:from>
    <xdr:to>
      <xdr:col>11</xdr:col>
      <xdr:colOff>358775</xdr:colOff>
      <xdr:row>96</xdr:row>
      <xdr:rowOff>143866</xdr:rowOff>
    </xdr:to>
    <xdr:sp macro="" textlink="">
      <xdr:nvSpPr>
        <xdr:cNvPr id="491" name="円/楕円 490"/>
        <xdr:cNvSpPr/>
      </xdr:nvSpPr>
      <xdr:spPr>
        <a:xfrm>
          <a:off x="7810500" y="165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160393</xdr:rowOff>
    </xdr:from>
    <xdr:ext cx="534377" cy="259045"/>
    <xdr:sp macro="" textlink="">
      <xdr:nvSpPr>
        <xdr:cNvPr id="492" name="テキスト ボックス 491"/>
        <xdr:cNvSpPr txBox="1"/>
      </xdr:nvSpPr>
      <xdr:spPr>
        <a:xfrm>
          <a:off x="7594111" y="162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135877</xdr:rowOff>
    </xdr:from>
    <xdr:to>
      <xdr:col>10</xdr:col>
      <xdr:colOff>155575</xdr:colOff>
      <xdr:row>98</xdr:row>
      <xdr:rowOff>66027</xdr:rowOff>
    </xdr:to>
    <xdr:sp macro="" textlink="">
      <xdr:nvSpPr>
        <xdr:cNvPr id="493" name="円/楕円 492"/>
        <xdr:cNvSpPr/>
      </xdr:nvSpPr>
      <xdr:spPr>
        <a:xfrm>
          <a:off x="6921500" y="167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57154</xdr:rowOff>
    </xdr:from>
    <xdr:ext cx="534377" cy="259045"/>
    <xdr:sp macro="" textlink="">
      <xdr:nvSpPr>
        <xdr:cNvPr id="494" name="テキスト ボックス 493"/>
        <xdr:cNvSpPr txBox="1"/>
      </xdr:nvSpPr>
      <xdr:spPr>
        <a:xfrm>
          <a:off x="6705111" y="1685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170973</xdr:rowOff>
    </xdr:from>
    <xdr:to>
      <xdr:col>23</xdr:col>
      <xdr:colOff>516889</xdr:colOff>
      <xdr:row>39</xdr:row>
      <xdr:rowOff>13147</xdr:rowOff>
    </xdr:to>
    <xdr:cxnSp macro="">
      <xdr:nvCxnSpPr>
        <xdr:cNvPr id="517" name="直線コネクタ 516"/>
        <xdr:cNvCxnSpPr/>
      </xdr:nvCxnSpPr>
      <xdr:spPr>
        <a:xfrm flipV="1">
          <a:off x="16317595" y="5314473"/>
          <a:ext cx="1269" cy="138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16974</xdr:rowOff>
    </xdr:from>
    <xdr:ext cx="469744" cy="259045"/>
    <xdr:sp macro="" textlink="">
      <xdr:nvSpPr>
        <xdr:cNvPr id="518" name="消防費最小値テキスト"/>
        <xdr:cNvSpPr txBox="1"/>
      </xdr:nvSpPr>
      <xdr:spPr>
        <a:xfrm>
          <a:off x="16370300" y="670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13147</xdr:rowOff>
    </xdr:from>
    <xdr:to>
      <xdr:col>23</xdr:col>
      <xdr:colOff>606425</xdr:colOff>
      <xdr:row>39</xdr:row>
      <xdr:rowOff>13147</xdr:rowOff>
    </xdr:to>
    <xdr:cxnSp macro="">
      <xdr:nvCxnSpPr>
        <xdr:cNvPr id="519" name="直線コネクタ 518"/>
        <xdr:cNvCxnSpPr/>
      </xdr:nvCxnSpPr>
      <xdr:spPr>
        <a:xfrm>
          <a:off x="16230600" y="669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117650</xdr:rowOff>
    </xdr:from>
    <xdr:ext cx="534377" cy="259045"/>
    <xdr:sp macro="" textlink="">
      <xdr:nvSpPr>
        <xdr:cNvPr id="520" name="消防費最大値テキスト"/>
        <xdr:cNvSpPr txBox="1"/>
      </xdr:nvSpPr>
      <xdr:spPr>
        <a:xfrm>
          <a:off x="16370300" y="5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170973</xdr:rowOff>
    </xdr:from>
    <xdr:to>
      <xdr:col>23</xdr:col>
      <xdr:colOff>606425</xdr:colOff>
      <xdr:row>30</xdr:row>
      <xdr:rowOff>170973</xdr:rowOff>
    </xdr:to>
    <xdr:cxnSp macro="">
      <xdr:nvCxnSpPr>
        <xdr:cNvPr id="521" name="直線コネクタ 520"/>
        <xdr:cNvCxnSpPr/>
      </xdr:nvCxnSpPr>
      <xdr:spPr>
        <a:xfrm>
          <a:off x="16230600" y="531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4826</xdr:rowOff>
    </xdr:from>
    <xdr:to>
      <xdr:col>23</xdr:col>
      <xdr:colOff>517525</xdr:colOff>
      <xdr:row>35</xdr:row>
      <xdr:rowOff>164755</xdr:rowOff>
    </xdr:to>
    <xdr:cxnSp macro="">
      <xdr:nvCxnSpPr>
        <xdr:cNvPr id="522" name="直線コネクタ 521"/>
        <xdr:cNvCxnSpPr/>
      </xdr:nvCxnSpPr>
      <xdr:spPr>
        <a:xfrm>
          <a:off x="15481300" y="6005576"/>
          <a:ext cx="838200" cy="15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113971</xdr:rowOff>
    </xdr:from>
    <xdr:ext cx="534377" cy="259045"/>
    <xdr:sp macro="" textlink="">
      <xdr:nvSpPr>
        <xdr:cNvPr id="523" name="消防費平均値テキスト"/>
        <xdr:cNvSpPr txBox="1"/>
      </xdr:nvSpPr>
      <xdr:spPr>
        <a:xfrm>
          <a:off x="16370300" y="594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91094</xdr:rowOff>
    </xdr:from>
    <xdr:to>
      <xdr:col>23</xdr:col>
      <xdr:colOff>568325</xdr:colOff>
      <xdr:row>36</xdr:row>
      <xdr:rowOff>21244</xdr:rowOff>
    </xdr:to>
    <xdr:sp macro="" textlink="">
      <xdr:nvSpPr>
        <xdr:cNvPr id="524" name="フローチャート : 判断 523"/>
        <xdr:cNvSpPr/>
      </xdr:nvSpPr>
      <xdr:spPr>
        <a:xfrm>
          <a:off x="16268700" y="609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4826</xdr:rowOff>
    </xdr:from>
    <xdr:to>
      <xdr:col>22</xdr:col>
      <xdr:colOff>365125</xdr:colOff>
      <xdr:row>35</xdr:row>
      <xdr:rowOff>73315</xdr:rowOff>
    </xdr:to>
    <xdr:cxnSp macro="">
      <xdr:nvCxnSpPr>
        <xdr:cNvPr id="525" name="直線コネクタ 524"/>
        <xdr:cNvCxnSpPr/>
      </xdr:nvCxnSpPr>
      <xdr:spPr>
        <a:xfrm flipV="1">
          <a:off x="14592300" y="6005576"/>
          <a:ext cx="889000"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51044</xdr:rowOff>
    </xdr:from>
    <xdr:to>
      <xdr:col>22</xdr:col>
      <xdr:colOff>415925</xdr:colOff>
      <xdr:row>35</xdr:row>
      <xdr:rowOff>152644</xdr:rowOff>
    </xdr:to>
    <xdr:sp macro="" textlink="">
      <xdr:nvSpPr>
        <xdr:cNvPr id="526" name="フローチャート : 判断 525"/>
        <xdr:cNvSpPr/>
      </xdr:nvSpPr>
      <xdr:spPr>
        <a:xfrm>
          <a:off x="15430500" y="60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143771</xdr:rowOff>
    </xdr:from>
    <xdr:ext cx="534377" cy="259045"/>
    <xdr:sp macro="" textlink="">
      <xdr:nvSpPr>
        <xdr:cNvPr id="527" name="テキスト ボックス 526"/>
        <xdr:cNvSpPr txBox="1"/>
      </xdr:nvSpPr>
      <xdr:spPr>
        <a:xfrm>
          <a:off x="15214111" y="61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105959</xdr:rowOff>
    </xdr:from>
    <xdr:to>
      <xdr:col>21</xdr:col>
      <xdr:colOff>161925</xdr:colOff>
      <xdr:row>35</xdr:row>
      <xdr:rowOff>73315</xdr:rowOff>
    </xdr:to>
    <xdr:cxnSp macro="">
      <xdr:nvCxnSpPr>
        <xdr:cNvPr id="528" name="直線コネクタ 527"/>
        <xdr:cNvCxnSpPr/>
      </xdr:nvCxnSpPr>
      <xdr:spPr>
        <a:xfrm>
          <a:off x="13703300" y="5935259"/>
          <a:ext cx="889000" cy="1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9" name="フローチャート : 判断 528"/>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94119</xdr:rowOff>
    </xdr:from>
    <xdr:ext cx="534377" cy="259045"/>
    <xdr:sp macro="" textlink="">
      <xdr:nvSpPr>
        <xdr:cNvPr id="530" name="テキスト ボックス 529"/>
        <xdr:cNvSpPr txBox="1"/>
      </xdr:nvSpPr>
      <xdr:spPr>
        <a:xfrm>
          <a:off x="14325111" y="62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105959</xdr:rowOff>
    </xdr:from>
    <xdr:to>
      <xdr:col>19</xdr:col>
      <xdr:colOff>644525</xdr:colOff>
      <xdr:row>36</xdr:row>
      <xdr:rowOff>108793</xdr:rowOff>
    </xdr:to>
    <xdr:cxnSp macro="">
      <xdr:nvCxnSpPr>
        <xdr:cNvPr id="531" name="直線コネクタ 530"/>
        <xdr:cNvCxnSpPr/>
      </xdr:nvCxnSpPr>
      <xdr:spPr>
        <a:xfrm flipV="1">
          <a:off x="12814300" y="5935259"/>
          <a:ext cx="889000" cy="3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32" name="フローチャート : 判断 531"/>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33" name="テキスト ボックス 532"/>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34" name="フローチャート : 判断 533"/>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35" name="テキスト ボックス 534"/>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113955</xdr:rowOff>
    </xdr:from>
    <xdr:to>
      <xdr:col>23</xdr:col>
      <xdr:colOff>568325</xdr:colOff>
      <xdr:row>36</xdr:row>
      <xdr:rowOff>44105</xdr:rowOff>
    </xdr:to>
    <xdr:sp macro="" textlink="">
      <xdr:nvSpPr>
        <xdr:cNvPr id="541" name="円/楕円 540"/>
        <xdr:cNvSpPr/>
      </xdr:nvSpPr>
      <xdr:spPr>
        <a:xfrm>
          <a:off x="16268700" y="61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92382</xdr:rowOff>
    </xdr:from>
    <xdr:ext cx="534377" cy="259045"/>
    <xdr:sp macro="" textlink="">
      <xdr:nvSpPr>
        <xdr:cNvPr id="542" name="消防費該当値テキスト"/>
        <xdr:cNvSpPr txBox="1"/>
      </xdr:nvSpPr>
      <xdr:spPr>
        <a:xfrm>
          <a:off x="16370300" y="609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125476</xdr:rowOff>
    </xdr:from>
    <xdr:to>
      <xdr:col>22</xdr:col>
      <xdr:colOff>415925</xdr:colOff>
      <xdr:row>35</xdr:row>
      <xdr:rowOff>55626</xdr:rowOff>
    </xdr:to>
    <xdr:sp macro="" textlink="">
      <xdr:nvSpPr>
        <xdr:cNvPr id="543" name="円/楕円 542"/>
        <xdr:cNvSpPr/>
      </xdr:nvSpPr>
      <xdr:spPr>
        <a:xfrm>
          <a:off x="15430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72153</xdr:rowOff>
    </xdr:from>
    <xdr:ext cx="534377" cy="259045"/>
    <xdr:sp macro="" textlink="">
      <xdr:nvSpPr>
        <xdr:cNvPr id="544" name="テキスト ボックス 543"/>
        <xdr:cNvSpPr txBox="1"/>
      </xdr:nvSpPr>
      <xdr:spPr>
        <a:xfrm>
          <a:off x="15214111" y="573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22515</xdr:rowOff>
    </xdr:from>
    <xdr:to>
      <xdr:col>21</xdr:col>
      <xdr:colOff>212725</xdr:colOff>
      <xdr:row>35</xdr:row>
      <xdr:rowOff>124115</xdr:rowOff>
    </xdr:to>
    <xdr:sp macro="" textlink="">
      <xdr:nvSpPr>
        <xdr:cNvPr id="545" name="円/楕円 544"/>
        <xdr:cNvSpPr/>
      </xdr:nvSpPr>
      <xdr:spPr>
        <a:xfrm>
          <a:off x="14541500" y="60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140642</xdr:rowOff>
    </xdr:from>
    <xdr:ext cx="534377" cy="259045"/>
    <xdr:sp macro="" textlink="">
      <xdr:nvSpPr>
        <xdr:cNvPr id="546" name="テキスト ボックス 545"/>
        <xdr:cNvSpPr txBox="1"/>
      </xdr:nvSpPr>
      <xdr:spPr>
        <a:xfrm>
          <a:off x="14325111" y="57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55159</xdr:rowOff>
    </xdr:from>
    <xdr:to>
      <xdr:col>20</xdr:col>
      <xdr:colOff>9525</xdr:colOff>
      <xdr:row>34</xdr:row>
      <xdr:rowOff>156759</xdr:rowOff>
    </xdr:to>
    <xdr:sp macro="" textlink="">
      <xdr:nvSpPr>
        <xdr:cNvPr id="547" name="円/楕円 546"/>
        <xdr:cNvSpPr/>
      </xdr:nvSpPr>
      <xdr:spPr>
        <a:xfrm>
          <a:off x="13652500" y="58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1836</xdr:rowOff>
    </xdr:from>
    <xdr:ext cx="534377" cy="259045"/>
    <xdr:sp macro="" textlink="">
      <xdr:nvSpPr>
        <xdr:cNvPr id="548" name="テキスト ボックス 547"/>
        <xdr:cNvSpPr txBox="1"/>
      </xdr:nvSpPr>
      <xdr:spPr>
        <a:xfrm>
          <a:off x="13436111" y="565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57993</xdr:rowOff>
    </xdr:from>
    <xdr:to>
      <xdr:col>18</xdr:col>
      <xdr:colOff>492125</xdr:colOff>
      <xdr:row>36</xdr:row>
      <xdr:rowOff>159593</xdr:rowOff>
    </xdr:to>
    <xdr:sp macro="" textlink="">
      <xdr:nvSpPr>
        <xdr:cNvPr id="549" name="円/楕円 548"/>
        <xdr:cNvSpPr/>
      </xdr:nvSpPr>
      <xdr:spPr>
        <a:xfrm>
          <a:off x="12763500" y="62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4670</xdr:rowOff>
    </xdr:from>
    <xdr:ext cx="534377" cy="259045"/>
    <xdr:sp macro="" textlink="">
      <xdr:nvSpPr>
        <xdr:cNvPr id="550" name="テキスト ボックス 549"/>
        <xdr:cNvSpPr txBox="1"/>
      </xdr:nvSpPr>
      <xdr:spPr>
        <a:xfrm>
          <a:off x="12547111" y="600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3" name="直線コネクタ 572"/>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4"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5" name="直線コネクタ 574"/>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6"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7" name="直線コネクタ 576"/>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50157</xdr:rowOff>
    </xdr:from>
    <xdr:to>
      <xdr:col>23</xdr:col>
      <xdr:colOff>517525</xdr:colOff>
      <xdr:row>54</xdr:row>
      <xdr:rowOff>114897</xdr:rowOff>
    </xdr:to>
    <xdr:cxnSp macro="">
      <xdr:nvCxnSpPr>
        <xdr:cNvPr id="578" name="直線コネクタ 577"/>
        <xdr:cNvCxnSpPr/>
      </xdr:nvCxnSpPr>
      <xdr:spPr>
        <a:xfrm>
          <a:off x="15481300" y="9137007"/>
          <a:ext cx="838200" cy="23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62628</xdr:rowOff>
    </xdr:from>
    <xdr:ext cx="534377" cy="259045"/>
    <xdr:sp macro="" textlink="">
      <xdr:nvSpPr>
        <xdr:cNvPr id="579" name="教育費平均値テキスト"/>
        <xdr:cNvSpPr txBox="1"/>
      </xdr:nvSpPr>
      <xdr:spPr>
        <a:xfrm>
          <a:off x="16370300" y="914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80" name="フローチャート : 判断 579"/>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145186</xdr:rowOff>
    </xdr:from>
    <xdr:to>
      <xdr:col>22</xdr:col>
      <xdr:colOff>365125</xdr:colOff>
      <xdr:row>53</xdr:row>
      <xdr:rowOff>50157</xdr:rowOff>
    </xdr:to>
    <xdr:cxnSp macro="">
      <xdr:nvCxnSpPr>
        <xdr:cNvPr id="581" name="直線コネクタ 580"/>
        <xdr:cNvCxnSpPr/>
      </xdr:nvCxnSpPr>
      <xdr:spPr>
        <a:xfrm>
          <a:off x="14592300" y="9060586"/>
          <a:ext cx="889000" cy="7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2" name="フローチャート : 判断 581"/>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27299</xdr:rowOff>
    </xdr:from>
    <xdr:ext cx="534377" cy="259045"/>
    <xdr:sp macro="" textlink="">
      <xdr:nvSpPr>
        <xdr:cNvPr id="583" name="テキスト ボックス 582"/>
        <xdr:cNvSpPr txBox="1"/>
      </xdr:nvSpPr>
      <xdr:spPr>
        <a:xfrm>
          <a:off x="15214111" y="94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145186</xdr:rowOff>
    </xdr:from>
    <xdr:to>
      <xdr:col>21</xdr:col>
      <xdr:colOff>161925</xdr:colOff>
      <xdr:row>53</xdr:row>
      <xdr:rowOff>151176</xdr:rowOff>
    </xdr:to>
    <xdr:cxnSp macro="">
      <xdr:nvCxnSpPr>
        <xdr:cNvPr id="584" name="直線コネクタ 583"/>
        <xdr:cNvCxnSpPr/>
      </xdr:nvCxnSpPr>
      <xdr:spPr>
        <a:xfrm flipV="1">
          <a:off x="13703300" y="9060586"/>
          <a:ext cx="889000" cy="17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5" name="フローチャート : 判断 584"/>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6" name="テキスト ボックス 585"/>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151176</xdr:rowOff>
    </xdr:from>
    <xdr:to>
      <xdr:col>19</xdr:col>
      <xdr:colOff>644525</xdr:colOff>
      <xdr:row>55</xdr:row>
      <xdr:rowOff>41631</xdr:rowOff>
    </xdr:to>
    <xdr:cxnSp macro="">
      <xdr:nvCxnSpPr>
        <xdr:cNvPr id="587" name="直線コネクタ 586"/>
        <xdr:cNvCxnSpPr/>
      </xdr:nvCxnSpPr>
      <xdr:spPr>
        <a:xfrm flipV="1">
          <a:off x="12814300" y="9238026"/>
          <a:ext cx="889000" cy="23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8" name="フローチャート : 判断 587"/>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9" name="テキスト ボックス 588"/>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90" name="フローチャート : 判断 589"/>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91" name="テキスト ボックス 590"/>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64097</xdr:rowOff>
    </xdr:from>
    <xdr:to>
      <xdr:col>23</xdr:col>
      <xdr:colOff>568325</xdr:colOff>
      <xdr:row>54</xdr:row>
      <xdr:rowOff>165697</xdr:rowOff>
    </xdr:to>
    <xdr:sp macro="" textlink="">
      <xdr:nvSpPr>
        <xdr:cNvPr id="597" name="円/楕円 596"/>
        <xdr:cNvSpPr/>
      </xdr:nvSpPr>
      <xdr:spPr>
        <a:xfrm>
          <a:off x="16268700" y="93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42524</xdr:rowOff>
    </xdr:from>
    <xdr:ext cx="534377" cy="259045"/>
    <xdr:sp macro="" textlink="">
      <xdr:nvSpPr>
        <xdr:cNvPr id="598" name="教育費該当値テキスト"/>
        <xdr:cNvSpPr txBox="1"/>
      </xdr:nvSpPr>
      <xdr:spPr>
        <a:xfrm>
          <a:off x="16370300" y="930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51,085</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170807</xdr:rowOff>
    </xdr:from>
    <xdr:to>
      <xdr:col>22</xdr:col>
      <xdr:colOff>415925</xdr:colOff>
      <xdr:row>53</xdr:row>
      <xdr:rowOff>100957</xdr:rowOff>
    </xdr:to>
    <xdr:sp macro="" textlink="">
      <xdr:nvSpPr>
        <xdr:cNvPr id="599" name="円/楕円 598"/>
        <xdr:cNvSpPr/>
      </xdr:nvSpPr>
      <xdr:spPr>
        <a:xfrm>
          <a:off x="15430500" y="90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117484</xdr:rowOff>
    </xdr:from>
    <xdr:ext cx="534377" cy="259045"/>
    <xdr:sp macro="" textlink="">
      <xdr:nvSpPr>
        <xdr:cNvPr id="600" name="テキスト ボックス 599"/>
        <xdr:cNvSpPr txBox="1"/>
      </xdr:nvSpPr>
      <xdr:spPr>
        <a:xfrm>
          <a:off x="15214111" y="886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61,417</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94386</xdr:rowOff>
    </xdr:from>
    <xdr:to>
      <xdr:col>21</xdr:col>
      <xdr:colOff>212725</xdr:colOff>
      <xdr:row>53</xdr:row>
      <xdr:rowOff>24536</xdr:rowOff>
    </xdr:to>
    <xdr:sp macro="" textlink="">
      <xdr:nvSpPr>
        <xdr:cNvPr id="601" name="円/楕円 600"/>
        <xdr:cNvSpPr/>
      </xdr:nvSpPr>
      <xdr:spPr>
        <a:xfrm>
          <a:off x="14541500" y="90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41063</xdr:rowOff>
    </xdr:from>
    <xdr:ext cx="534377" cy="259045"/>
    <xdr:sp macro="" textlink="">
      <xdr:nvSpPr>
        <xdr:cNvPr id="602" name="テキスト ボックス 601"/>
        <xdr:cNvSpPr txBox="1"/>
      </xdr:nvSpPr>
      <xdr:spPr>
        <a:xfrm>
          <a:off x="14325111" y="878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64,760</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100376</xdr:rowOff>
    </xdr:from>
    <xdr:to>
      <xdr:col>20</xdr:col>
      <xdr:colOff>9525</xdr:colOff>
      <xdr:row>54</xdr:row>
      <xdr:rowOff>30526</xdr:rowOff>
    </xdr:to>
    <xdr:sp macro="" textlink="">
      <xdr:nvSpPr>
        <xdr:cNvPr id="603" name="円/楕円 602"/>
        <xdr:cNvSpPr/>
      </xdr:nvSpPr>
      <xdr:spPr>
        <a:xfrm>
          <a:off x="13652500" y="91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47053</xdr:rowOff>
    </xdr:from>
    <xdr:ext cx="534377" cy="259045"/>
    <xdr:sp macro="" textlink="">
      <xdr:nvSpPr>
        <xdr:cNvPr id="604" name="テキスト ボックス 603"/>
        <xdr:cNvSpPr txBox="1"/>
      </xdr:nvSpPr>
      <xdr:spPr>
        <a:xfrm>
          <a:off x="13436111" y="89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162281</xdr:rowOff>
    </xdr:from>
    <xdr:to>
      <xdr:col>18</xdr:col>
      <xdr:colOff>492125</xdr:colOff>
      <xdr:row>55</xdr:row>
      <xdr:rowOff>92431</xdr:rowOff>
    </xdr:to>
    <xdr:sp macro="" textlink="">
      <xdr:nvSpPr>
        <xdr:cNvPr id="605" name="円/楕円 604"/>
        <xdr:cNvSpPr/>
      </xdr:nvSpPr>
      <xdr:spPr>
        <a:xfrm>
          <a:off x="12763500" y="942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108958</xdr:rowOff>
    </xdr:from>
    <xdr:ext cx="534377" cy="259045"/>
    <xdr:sp macro="" textlink="">
      <xdr:nvSpPr>
        <xdr:cNvPr id="606" name="テキスト ボックス 605"/>
        <xdr:cNvSpPr txBox="1"/>
      </xdr:nvSpPr>
      <xdr:spPr>
        <a:xfrm>
          <a:off x="12547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2" name="テキスト ボックス 62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4" name="テキスト ボックス 62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30" name="直線コネクタ 629"/>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3"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4" name="直線コネクタ 633"/>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157353</xdr:rowOff>
    </xdr:from>
    <xdr:to>
      <xdr:col>23</xdr:col>
      <xdr:colOff>517525</xdr:colOff>
      <xdr:row>78</xdr:row>
      <xdr:rowOff>91060</xdr:rowOff>
    </xdr:to>
    <xdr:cxnSp macro="">
      <xdr:nvCxnSpPr>
        <xdr:cNvPr id="635" name="直線コネクタ 634"/>
        <xdr:cNvCxnSpPr/>
      </xdr:nvCxnSpPr>
      <xdr:spPr>
        <a:xfrm>
          <a:off x="15481300" y="13359003"/>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6"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7" name="フローチャート : 判断 636"/>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116205</xdr:rowOff>
    </xdr:from>
    <xdr:to>
      <xdr:col>22</xdr:col>
      <xdr:colOff>365125</xdr:colOff>
      <xdr:row>77</xdr:row>
      <xdr:rowOff>157353</xdr:rowOff>
    </xdr:to>
    <xdr:cxnSp macro="">
      <xdr:nvCxnSpPr>
        <xdr:cNvPr id="638" name="直線コネクタ 637"/>
        <xdr:cNvCxnSpPr/>
      </xdr:nvCxnSpPr>
      <xdr:spPr>
        <a:xfrm>
          <a:off x="14592300" y="13146405"/>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9" name="フローチャート : 判断 638"/>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159021</xdr:rowOff>
    </xdr:from>
    <xdr:ext cx="378565" cy="259045"/>
    <xdr:sp macro="" textlink="">
      <xdr:nvSpPr>
        <xdr:cNvPr id="640" name="テキスト ボックス 639"/>
        <xdr:cNvSpPr txBox="1"/>
      </xdr:nvSpPr>
      <xdr:spPr>
        <a:xfrm>
          <a:off x="15292017" y="1353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116205</xdr:rowOff>
    </xdr:from>
    <xdr:to>
      <xdr:col>21</xdr:col>
      <xdr:colOff>161925</xdr:colOff>
      <xdr:row>76</xdr:row>
      <xdr:rowOff>118238</xdr:rowOff>
    </xdr:to>
    <xdr:cxnSp macro="">
      <xdr:nvCxnSpPr>
        <xdr:cNvPr id="641" name="直線コネクタ 640"/>
        <xdr:cNvCxnSpPr/>
      </xdr:nvCxnSpPr>
      <xdr:spPr>
        <a:xfrm flipV="1">
          <a:off x="13703300" y="13146405"/>
          <a:ext cx="8890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2" name="フローチャート : 判断 641"/>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170578</xdr:rowOff>
    </xdr:from>
    <xdr:ext cx="378565" cy="259045"/>
    <xdr:sp macro="" textlink="">
      <xdr:nvSpPr>
        <xdr:cNvPr id="643" name="テキスト ボックス 642"/>
        <xdr:cNvSpPr txBox="1"/>
      </xdr:nvSpPr>
      <xdr:spPr>
        <a:xfrm>
          <a:off x="14403017" y="13543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26163</xdr:rowOff>
    </xdr:from>
    <xdr:to>
      <xdr:col>19</xdr:col>
      <xdr:colOff>644525</xdr:colOff>
      <xdr:row>76</xdr:row>
      <xdr:rowOff>118238</xdr:rowOff>
    </xdr:to>
    <xdr:cxnSp macro="">
      <xdr:nvCxnSpPr>
        <xdr:cNvPr id="644" name="直線コネクタ 643"/>
        <xdr:cNvCxnSpPr/>
      </xdr:nvCxnSpPr>
      <xdr:spPr>
        <a:xfrm>
          <a:off x="12814300" y="13056363"/>
          <a:ext cx="8890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5" name="フローチャート : 判断 644"/>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168164</xdr:rowOff>
    </xdr:from>
    <xdr:ext cx="378565" cy="259045"/>
    <xdr:sp macro="" textlink="">
      <xdr:nvSpPr>
        <xdr:cNvPr id="646" name="テキスト ボックス 645"/>
        <xdr:cNvSpPr txBox="1"/>
      </xdr:nvSpPr>
      <xdr:spPr>
        <a:xfrm>
          <a:off x="13514017" y="1354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7" name="フローチャート : 判断 646"/>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104664</xdr:rowOff>
    </xdr:from>
    <xdr:ext cx="469744" cy="259045"/>
    <xdr:sp macro="" textlink="">
      <xdr:nvSpPr>
        <xdr:cNvPr id="648" name="テキスト ボックス 647"/>
        <xdr:cNvSpPr txBox="1"/>
      </xdr:nvSpPr>
      <xdr:spPr>
        <a:xfrm>
          <a:off x="12579427" y="13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40260</xdr:rowOff>
    </xdr:from>
    <xdr:to>
      <xdr:col>23</xdr:col>
      <xdr:colOff>568325</xdr:colOff>
      <xdr:row>78</xdr:row>
      <xdr:rowOff>141860</xdr:rowOff>
    </xdr:to>
    <xdr:sp macro="" textlink="">
      <xdr:nvSpPr>
        <xdr:cNvPr id="654" name="円/楕円 653"/>
        <xdr:cNvSpPr/>
      </xdr:nvSpPr>
      <xdr:spPr>
        <a:xfrm>
          <a:off x="16268700" y="134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126637</xdr:rowOff>
    </xdr:from>
    <xdr:ext cx="378565" cy="259045"/>
    <xdr:sp macro="" textlink="">
      <xdr:nvSpPr>
        <xdr:cNvPr id="655" name="災害復旧費該当値テキスト"/>
        <xdr:cNvSpPr txBox="1"/>
      </xdr:nvSpPr>
      <xdr:spPr>
        <a:xfrm>
          <a:off x="16370300" y="1332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106553</xdr:rowOff>
    </xdr:from>
    <xdr:to>
      <xdr:col>22</xdr:col>
      <xdr:colOff>415925</xdr:colOff>
      <xdr:row>78</xdr:row>
      <xdr:rowOff>36703</xdr:rowOff>
    </xdr:to>
    <xdr:sp macro="" textlink="">
      <xdr:nvSpPr>
        <xdr:cNvPr id="656" name="円/楕円 655"/>
        <xdr:cNvSpPr/>
      </xdr:nvSpPr>
      <xdr:spPr>
        <a:xfrm>
          <a:off x="15430500" y="133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53230</xdr:rowOff>
    </xdr:from>
    <xdr:ext cx="469744" cy="259045"/>
    <xdr:sp macro="" textlink="">
      <xdr:nvSpPr>
        <xdr:cNvPr id="657" name="テキスト ボックス 656"/>
        <xdr:cNvSpPr txBox="1"/>
      </xdr:nvSpPr>
      <xdr:spPr>
        <a:xfrm>
          <a:off x="15246427" y="1308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65405</xdr:rowOff>
    </xdr:from>
    <xdr:to>
      <xdr:col>21</xdr:col>
      <xdr:colOff>212725</xdr:colOff>
      <xdr:row>76</xdr:row>
      <xdr:rowOff>167005</xdr:rowOff>
    </xdr:to>
    <xdr:sp macro="" textlink="">
      <xdr:nvSpPr>
        <xdr:cNvPr id="658" name="円/楕円 657"/>
        <xdr:cNvSpPr/>
      </xdr:nvSpPr>
      <xdr:spPr>
        <a:xfrm>
          <a:off x="14541500" y="130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12082</xdr:rowOff>
    </xdr:from>
    <xdr:ext cx="469744" cy="259045"/>
    <xdr:sp macro="" textlink="">
      <xdr:nvSpPr>
        <xdr:cNvPr id="659" name="テキスト ボックス 658"/>
        <xdr:cNvSpPr txBox="1"/>
      </xdr:nvSpPr>
      <xdr:spPr>
        <a:xfrm>
          <a:off x="14357427" y="1287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67438</xdr:rowOff>
    </xdr:from>
    <xdr:to>
      <xdr:col>20</xdr:col>
      <xdr:colOff>9525</xdr:colOff>
      <xdr:row>76</xdr:row>
      <xdr:rowOff>169038</xdr:rowOff>
    </xdr:to>
    <xdr:sp macro="" textlink="">
      <xdr:nvSpPr>
        <xdr:cNvPr id="660" name="円/楕円 659"/>
        <xdr:cNvSpPr/>
      </xdr:nvSpPr>
      <xdr:spPr>
        <a:xfrm>
          <a:off x="13652500" y="130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14114</xdr:rowOff>
    </xdr:from>
    <xdr:ext cx="469744" cy="259045"/>
    <xdr:sp macro="" textlink="">
      <xdr:nvSpPr>
        <xdr:cNvPr id="661" name="テキスト ボックス 660"/>
        <xdr:cNvSpPr txBox="1"/>
      </xdr:nvSpPr>
      <xdr:spPr>
        <a:xfrm>
          <a:off x="13468427" y="1287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146813</xdr:rowOff>
    </xdr:from>
    <xdr:to>
      <xdr:col>18</xdr:col>
      <xdr:colOff>492125</xdr:colOff>
      <xdr:row>76</xdr:row>
      <xdr:rowOff>76963</xdr:rowOff>
    </xdr:to>
    <xdr:sp macro="" textlink="">
      <xdr:nvSpPr>
        <xdr:cNvPr id="662" name="円/楕円 661"/>
        <xdr:cNvSpPr/>
      </xdr:nvSpPr>
      <xdr:spPr>
        <a:xfrm>
          <a:off x="12763500" y="130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93489</xdr:rowOff>
    </xdr:from>
    <xdr:ext cx="469744" cy="259045"/>
    <xdr:sp macro="" textlink="">
      <xdr:nvSpPr>
        <xdr:cNvPr id="663" name="テキスト ボックス 662"/>
        <xdr:cNvSpPr txBox="1"/>
      </xdr:nvSpPr>
      <xdr:spPr>
        <a:xfrm>
          <a:off x="12579427" y="1278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6" name="直線コネクタ 685"/>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7"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8" name="直線コネクタ 687"/>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9"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90" name="直線コネクタ 689"/>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159908</xdr:rowOff>
    </xdr:from>
    <xdr:to>
      <xdr:col>23</xdr:col>
      <xdr:colOff>517525</xdr:colOff>
      <xdr:row>96</xdr:row>
      <xdr:rowOff>3660</xdr:rowOff>
    </xdr:to>
    <xdr:cxnSp macro="">
      <xdr:nvCxnSpPr>
        <xdr:cNvPr id="691" name="直線コネクタ 690"/>
        <xdr:cNvCxnSpPr/>
      </xdr:nvCxnSpPr>
      <xdr:spPr>
        <a:xfrm flipV="1">
          <a:off x="15481300" y="16447658"/>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2"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3" name="フローチャート : 判断 692"/>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113914</xdr:rowOff>
    </xdr:from>
    <xdr:to>
      <xdr:col>22</xdr:col>
      <xdr:colOff>365125</xdr:colOff>
      <xdr:row>96</xdr:row>
      <xdr:rowOff>3660</xdr:rowOff>
    </xdr:to>
    <xdr:cxnSp macro="">
      <xdr:nvCxnSpPr>
        <xdr:cNvPr id="694" name="直線コネクタ 693"/>
        <xdr:cNvCxnSpPr/>
      </xdr:nvCxnSpPr>
      <xdr:spPr>
        <a:xfrm>
          <a:off x="14592300" y="16401664"/>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5" name="フローチャート : 判断 694"/>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79785</xdr:rowOff>
    </xdr:from>
    <xdr:ext cx="534377" cy="259045"/>
    <xdr:sp macro="" textlink="">
      <xdr:nvSpPr>
        <xdr:cNvPr id="696" name="テキスト ボックス 695"/>
        <xdr:cNvSpPr txBox="1"/>
      </xdr:nvSpPr>
      <xdr:spPr>
        <a:xfrm>
          <a:off x="15214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91670</xdr:rowOff>
    </xdr:from>
    <xdr:to>
      <xdr:col>21</xdr:col>
      <xdr:colOff>161925</xdr:colOff>
      <xdr:row>95</xdr:row>
      <xdr:rowOff>113914</xdr:rowOff>
    </xdr:to>
    <xdr:cxnSp macro="">
      <xdr:nvCxnSpPr>
        <xdr:cNvPr id="697" name="直線コネクタ 696"/>
        <xdr:cNvCxnSpPr/>
      </xdr:nvCxnSpPr>
      <xdr:spPr>
        <a:xfrm>
          <a:off x="13703300" y="16379420"/>
          <a:ext cx="8890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8" name="フローチャート : 判断 697"/>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100589</xdr:rowOff>
    </xdr:from>
    <xdr:ext cx="534377" cy="259045"/>
    <xdr:sp macro="" textlink="">
      <xdr:nvSpPr>
        <xdr:cNvPr id="699" name="テキスト ボックス 698"/>
        <xdr:cNvSpPr txBox="1"/>
      </xdr:nvSpPr>
      <xdr:spPr>
        <a:xfrm>
          <a:off x="14325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45997</xdr:rowOff>
    </xdr:from>
    <xdr:to>
      <xdr:col>19</xdr:col>
      <xdr:colOff>644525</xdr:colOff>
      <xdr:row>95</xdr:row>
      <xdr:rowOff>91670</xdr:rowOff>
    </xdr:to>
    <xdr:cxnSp macro="">
      <xdr:nvCxnSpPr>
        <xdr:cNvPr id="700" name="直線コネクタ 699"/>
        <xdr:cNvCxnSpPr/>
      </xdr:nvCxnSpPr>
      <xdr:spPr>
        <a:xfrm>
          <a:off x="12814300" y="16333747"/>
          <a:ext cx="889000" cy="4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701" name="フローチャート : 判断 700"/>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88129</xdr:rowOff>
    </xdr:from>
    <xdr:ext cx="534377" cy="259045"/>
    <xdr:sp macro="" textlink="">
      <xdr:nvSpPr>
        <xdr:cNvPr id="702" name="テキスト ボックス 701"/>
        <xdr:cNvSpPr txBox="1"/>
      </xdr:nvSpPr>
      <xdr:spPr>
        <a:xfrm>
          <a:off x="13436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3" name="フローチャート : 判断 702"/>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93045</xdr:rowOff>
    </xdr:from>
    <xdr:ext cx="534377" cy="259045"/>
    <xdr:sp macro="" textlink="">
      <xdr:nvSpPr>
        <xdr:cNvPr id="704" name="テキスト ボックス 703"/>
        <xdr:cNvSpPr txBox="1"/>
      </xdr:nvSpPr>
      <xdr:spPr>
        <a:xfrm>
          <a:off x="12547111" y="165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109108</xdr:rowOff>
    </xdr:from>
    <xdr:to>
      <xdr:col>23</xdr:col>
      <xdr:colOff>568325</xdr:colOff>
      <xdr:row>96</xdr:row>
      <xdr:rowOff>39258</xdr:rowOff>
    </xdr:to>
    <xdr:sp macro="" textlink="">
      <xdr:nvSpPr>
        <xdr:cNvPr id="710" name="円/楕円 709"/>
        <xdr:cNvSpPr/>
      </xdr:nvSpPr>
      <xdr:spPr>
        <a:xfrm>
          <a:off x="16268700" y="163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87535</xdr:rowOff>
    </xdr:from>
    <xdr:ext cx="534377" cy="259045"/>
    <xdr:sp macro="" textlink="">
      <xdr:nvSpPr>
        <xdr:cNvPr id="711" name="公債費該当値テキスト"/>
        <xdr:cNvSpPr txBox="1"/>
      </xdr:nvSpPr>
      <xdr:spPr>
        <a:xfrm>
          <a:off x="16370300" y="1637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124310</xdr:rowOff>
    </xdr:from>
    <xdr:to>
      <xdr:col>22</xdr:col>
      <xdr:colOff>415925</xdr:colOff>
      <xdr:row>96</xdr:row>
      <xdr:rowOff>54460</xdr:rowOff>
    </xdr:to>
    <xdr:sp macro="" textlink="">
      <xdr:nvSpPr>
        <xdr:cNvPr id="712" name="円/楕円 711"/>
        <xdr:cNvSpPr/>
      </xdr:nvSpPr>
      <xdr:spPr>
        <a:xfrm>
          <a:off x="15430500" y="164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70987</xdr:rowOff>
    </xdr:from>
    <xdr:ext cx="534377" cy="259045"/>
    <xdr:sp macro="" textlink="">
      <xdr:nvSpPr>
        <xdr:cNvPr id="713" name="テキスト ボックス 712"/>
        <xdr:cNvSpPr txBox="1"/>
      </xdr:nvSpPr>
      <xdr:spPr>
        <a:xfrm>
          <a:off x="15214111" y="161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63114</xdr:rowOff>
    </xdr:from>
    <xdr:to>
      <xdr:col>21</xdr:col>
      <xdr:colOff>212725</xdr:colOff>
      <xdr:row>95</xdr:row>
      <xdr:rowOff>164714</xdr:rowOff>
    </xdr:to>
    <xdr:sp macro="" textlink="">
      <xdr:nvSpPr>
        <xdr:cNvPr id="714" name="円/楕円 713"/>
        <xdr:cNvSpPr/>
      </xdr:nvSpPr>
      <xdr:spPr>
        <a:xfrm>
          <a:off x="14541500" y="163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9791</xdr:rowOff>
    </xdr:from>
    <xdr:ext cx="534377" cy="259045"/>
    <xdr:sp macro="" textlink="">
      <xdr:nvSpPr>
        <xdr:cNvPr id="715" name="テキスト ボックス 714"/>
        <xdr:cNvSpPr txBox="1"/>
      </xdr:nvSpPr>
      <xdr:spPr>
        <a:xfrm>
          <a:off x="14325111" y="1612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40870</xdr:rowOff>
    </xdr:from>
    <xdr:to>
      <xdr:col>20</xdr:col>
      <xdr:colOff>9525</xdr:colOff>
      <xdr:row>95</xdr:row>
      <xdr:rowOff>142470</xdr:rowOff>
    </xdr:to>
    <xdr:sp macro="" textlink="">
      <xdr:nvSpPr>
        <xdr:cNvPr id="716" name="円/楕円 715"/>
        <xdr:cNvSpPr/>
      </xdr:nvSpPr>
      <xdr:spPr>
        <a:xfrm>
          <a:off x="13652500" y="163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158997</xdr:rowOff>
    </xdr:from>
    <xdr:ext cx="534377" cy="259045"/>
    <xdr:sp macro="" textlink="">
      <xdr:nvSpPr>
        <xdr:cNvPr id="717" name="テキスト ボックス 716"/>
        <xdr:cNvSpPr txBox="1"/>
      </xdr:nvSpPr>
      <xdr:spPr>
        <a:xfrm>
          <a:off x="13436111" y="1610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166647</xdr:rowOff>
    </xdr:from>
    <xdr:to>
      <xdr:col>18</xdr:col>
      <xdr:colOff>492125</xdr:colOff>
      <xdr:row>95</xdr:row>
      <xdr:rowOff>96797</xdr:rowOff>
    </xdr:to>
    <xdr:sp macro="" textlink="">
      <xdr:nvSpPr>
        <xdr:cNvPr id="718" name="円/楕円 717"/>
        <xdr:cNvSpPr/>
      </xdr:nvSpPr>
      <xdr:spPr>
        <a:xfrm>
          <a:off x="12763500" y="162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113324</xdr:rowOff>
    </xdr:from>
    <xdr:ext cx="534377" cy="259045"/>
    <xdr:sp macro="" textlink="">
      <xdr:nvSpPr>
        <xdr:cNvPr id="719" name="テキスト ボックス 718"/>
        <xdr:cNvSpPr txBox="1"/>
      </xdr:nvSpPr>
      <xdr:spPr>
        <a:xfrm>
          <a:off x="12547111" y="160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3" name="直線コネクタ 742"/>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6"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7" name="直線コネクタ 746"/>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9"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50" name="フローチャート : 判断 749"/>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2" name="フローチャート : 判断 751"/>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3" name="テキスト ボックス 752"/>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5" name="フローチャート : 判断 754"/>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6" name="テキスト ボックス 755"/>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8" name="フローチャート : 判断 757"/>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9" name="テキスト ボックス 758"/>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60" name="フローチャート : 判断 759"/>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61" name="テキスト ボックス 760"/>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7" name="フローチャート :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9" name="フローチャート :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0" name="テキスト ボックス 80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2" name="フローチャート :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3" name="テキスト ボックス 81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5" name="フローチャート :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6" name="テキスト ボックス 81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7" name="フローチャート : 判断 816"/>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8" name="テキスト ボックス 817"/>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7" name="テキスト ボックス 826"/>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9" name="テキスト ボックス 828"/>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1" name="テキスト ボックス 83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3" name="テキスト ボックス 83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381,635</a:t>
          </a:r>
          <a:r>
            <a:rPr kumimoji="1" lang="ja-JP" altLang="ja-JP" sz="1300">
              <a:solidFill>
                <a:schemeClr val="dk1"/>
              </a:solidFill>
              <a:effectLst/>
              <a:latin typeface="+mn-lt"/>
              <a:ea typeface="+mn-ea"/>
              <a:cs typeface="+mn-cs"/>
            </a:rPr>
            <a:t>円となっており、主な構成項目のうち、</a:t>
          </a:r>
          <a:r>
            <a:rPr kumimoji="1" lang="ja-JP" altLang="en-US" sz="1300">
              <a:solidFill>
                <a:schemeClr val="dk1"/>
              </a:solidFill>
              <a:effectLst/>
              <a:latin typeface="+mn-lt"/>
              <a:ea typeface="+mn-ea"/>
              <a:cs typeface="+mn-cs"/>
            </a:rPr>
            <a:t>商工費は</a:t>
          </a:r>
          <a:r>
            <a:rPr kumimoji="1" lang="ja-JP" altLang="ja-JP" sz="1300">
              <a:solidFill>
                <a:schemeClr val="dk1"/>
              </a:solidFill>
              <a:effectLst/>
              <a:latin typeface="+mn-lt"/>
              <a:ea typeface="+mn-ea"/>
              <a:cs typeface="+mn-cs"/>
            </a:rPr>
            <a:t>類似団体平均値を</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a:t>
          </a:r>
          <a:r>
            <a:rPr kumimoji="1" lang="ja-JP" altLang="en-US" sz="1300">
              <a:solidFill>
                <a:schemeClr val="dk1"/>
              </a:solidFill>
              <a:effectLst/>
              <a:latin typeface="+mn-lt"/>
              <a:ea typeface="+mn-ea"/>
              <a:cs typeface="+mn-cs"/>
            </a:rPr>
            <a:t>り、議会費、消防費、教育費は同程度、その他の項目は下回っている。</a:t>
          </a:r>
          <a:endParaRPr lang="ja-JP" altLang="ja-JP" sz="1300">
            <a:effectLst/>
          </a:endParaRPr>
        </a:p>
        <a:p>
          <a:r>
            <a:rPr kumimoji="1" lang="ja-JP" altLang="ja-JP" sz="1300">
              <a:solidFill>
                <a:schemeClr val="dk1"/>
              </a:solidFill>
              <a:effectLst/>
              <a:latin typeface="+mn-lt"/>
              <a:ea typeface="+mn-ea"/>
              <a:cs typeface="+mn-cs"/>
            </a:rPr>
            <a:t>教育費は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全体の</a:t>
          </a:r>
          <a:r>
            <a:rPr kumimoji="1" lang="en-US" altLang="ja-JP" sz="1300">
              <a:solidFill>
                <a:schemeClr val="dk1"/>
              </a:solidFill>
              <a:effectLst/>
              <a:latin typeface="+mn-lt"/>
              <a:ea typeface="+mn-ea"/>
              <a:cs typeface="+mn-cs"/>
            </a:rPr>
            <a:t>13.7</a:t>
          </a:r>
          <a:r>
            <a:rPr kumimoji="1" lang="ja-JP" altLang="ja-JP" sz="1300">
              <a:solidFill>
                <a:schemeClr val="dk1"/>
              </a:solidFill>
              <a:effectLst/>
              <a:latin typeface="+mn-lt"/>
              <a:ea typeface="+mn-ea"/>
              <a:cs typeface="+mn-cs"/>
            </a:rPr>
            <a:t>％を占めているが、</a:t>
          </a:r>
          <a:r>
            <a:rPr kumimoji="1" lang="ja-JP" altLang="en-US" sz="1300">
              <a:solidFill>
                <a:schemeClr val="dk1"/>
              </a:solidFill>
              <a:effectLst/>
              <a:latin typeface="+mn-lt"/>
              <a:ea typeface="+mn-ea"/>
              <a:cs typeface="+mn-cs"/>
            </a:rPr>
            <a:t>前年度から</a:t>
          </a:r>
          <a:r>
            <a:rPr kumimoji="1" lang="ja-JP" altLang="ja-JP" sz="1300">
              <a:solidFill>
                <a:schemeClr val="dk1"/>
              </a:solidFill>
              <a:effectLst/>
              <a:latin typeface="+mn-lt"/>
              <a:ea typeface="+mn-ea"/>
              <a:cs typeface="+mn-cs"/>
            </a:rPr>
            <a:t>大きく</a:t>
          </a:r>
          <a:r>
            <a:rPr kumimoji="1" lang="ja-JP" altLang="en-US" sz="1300">
              <a:solidFill>
                <a:schemeClr val="dk1"/>
              </a:solidFill>
              <a:effectLst/>
              <a:latin typeface="+mn-lt"/>
              <a:ea typeface="+mn-ea"/>
              <a:cs typeface="+mn-cs"/>
            </a:rPr>
            <a:t>減少（</a:t>
          </a:r>
          <a:r>
            <a:rPr kumimoji="1" lang="en-US" altLang="ja-JP" sz="1300">
              <a:solidFill>
                <a:schemeClr val="dk1"/>
              </a:solidFill>
              <a:effectLst/>
              <a:latin typeface="+mn-lt"/>
              <a:ea typeface="+mn-ea"/>
              <a:cs typeface="+mn-cs"/>
            </a:rPr>
            <a:t>Δ10,332</a:t>
          </a:r>
          <a:r>
            <a:rPr kumimoji="1" lang="ja-JP" altLang="en-US"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人）している</a:t>
          </a:r>
          <a:r>
            <a:rPr kumimoji="1" lang="ja-JP" altLang="ja-JP" sz="1300">
              <a:solidFill>
                <a:schemeClr val="dk1"/>
              </a:solidFill>
              <a:effectLst/>
              <a:latin typeface="+mn-lt"/>
              <a:ea typeface="+mn-ea"/>
              <a:cs typeface="+mn-cs"/>
            </a:rPr>
            <a:t>。小中学校の耐震改修</a:t>
          </a:r>
          <a:r>
            <a:rPr kumimoji="1" lang="ja-JP" altLang="en-US" sz="1300">
              <a:solidFill>
                <a:schemeClr val="dk1"/>
              </a:solidFill>
              <a:effectLst/>
              <a:latin typeface="+mn-lt"/>
              <a:ea typeface="+mn-ea"/>
              <a:cs typeface="+mn-cs"/>
            </a:rPr>
            <a:t>事業の終了に伴い大幅に減少していることが主な理由である。しかしながら、</a:t>
          </a:r>
          <a:r>
            <a:rPr kumimoji="1" lang="ja-JP" altLang="ja-JP" sz="1300">
              <a:solidFill>
                <a:schemeClr val="dk1"/>
              </a:solidFill>
              <a:effectLst/>
              <a:latin typeface="+mn-lt"/>
              <a:ea typeface="+mn-ea"/>
              <a:cs typeface="+mn-cs"/>
            </a:rPr>
            <a:t>市独自の教育施策（英語教育の推進、教職員ネットワークの高質化、小中学校ＩＣＴ事業等）を推進しているため</a:t>
          </a:r>
          <a:r>
            <a:rPr kumimoji="1" lang="ja-JP" altLang="en-US" sz="1300">
              <a:solidFill>
                <a:schemeClr val="dk1"/>
              </a:solidFill>
              <a:effectLst/>
              <a:latin typeface="+mn-lt"/>
              <a:ea typeface="+mn-ea"/>
              <a:cs typeface="+mn-cs"/>
            </a:rPr>
            <a:t>県平均と比較して高止まりしている傾向がある。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衛生費は、</a:t>
          </a:r>
          <a:r>
            <a:rPr kumimoji="1" lang="ja-JP" altLang="ja-JP" sz="1300">
              <a:solidFill>
                <a:schemeClr val="dk1"/>
              </a:solidFill>
              <a:effectLst/>
              <a:latin typeface="+mn-lt"/>
              <a:ea typeface="+mn-ea"/>
              <a:cs typeface="+mn-cs"/>
            </a:rPr>
            <a:t>前年度から大きく減少（</a:t>
          </a:r>
          <a:r>
            <a:rPr kumimoji="1" lang="en-US" altLang="ja-JP" sz="1300">
              <a:solidFill>
                <a:schemeClr val="dk1"/>
              </a:solidFill>
              <a:effectLst/>
              <a:latin typeface="+mn-lt"/>
              <a:ea typeface="+mn-ea"/>
              <a:cs typeface="+mn-cs"/>
            </a:rPr>
            <a:t>Δ5,226</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人）している</a:t>
          </a:r>
          <a:r>
            <a:rPr kumimoji="1" lang="ja-JP" altLang="en-US" sz="1300">
              <a:solidFill>
                <a:schemeClr val="dk1"/>
              </a:solidFill>
              <a:effectLst/>
              <a:latin typeface="+mn-lt"/>
              <a:ea typeface="+mn-ea"/>
              <a:cs typeface="+mn-cs"/>
            </a:rPr>
            <a:t>。地域総合整備資金貸付金及び公的病院等支援助成の皆減が主な理由である。</a:t>
          </a:r>
          <a:endParaRPr lang="ja-JP" altLang="ja-JP" sz="1300">
            <a:effectLst/>
          </a:endParaRPr>
        </a:p>
        <a:p>
          <a:r>
            <a:rPr kumimoji="1" lang="ja-JP" altLang="ja-JP" sz="1300">
              <a:solidFill>
                <a:schemeClr val="dk1"/>
              </a:solidFill>
              <a:effectLst/>
              <a:latin typeface="+mn-lt"/>
              <a:ea typeface="+mn-ea"/>
              <a:cs typeface="+mn-cs"/>
            </a:rPr>
            <a:t>商工費は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類似団体平均値を大きく上回っている（</a:t>
          </a:r>
          <a:r>
            <a:rPr kumimoji="1" lang="en-US" altLang="ja-JP" sz="1300">
              <a:solidFill>
                <a:schemeClr val="dk1"/>
              </a:solidFill>
              <a:effectLst/>
              <a:latin typeface="+mn-lt"/>
              <a:ea typeface="+mn-ea"/>
              <a:cs typeface="+mn-cs"/>
            </a:rPr>
            <a:t>+3,653</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人）が、栃木県平均値を大きく下回っている（</a:t>
          </a:r>
          <a:r>
            <a:rPr kumimoji="1" lang="en-US" altLang="ja-JP" sz="1300">
              <a:solidFill>
                <a:schemeClr val="dk1"/>
              </a:solidFill>
              <a:effectLst/>
              <a:latin typeface="+mn-lt"/>
              <a:ea typeface="+mn-ea"/>
              <a:cs typeface="+mn-cs"/>
            </a:rPr>
            <a:t>Δ8,778</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人）。類似団体内に観光地を有する団体が少なく、一方で栃木県には観光地を有する団体が多いことが要因である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前年度に比較して、実質単年度収支が</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ポイント（</a:t>
          </a:r>
          <a:r>
            <a:rPr kumimoji="1" lang="en-US" altLang="ja-JP" sz="1400">
              <a:latin typeface="ＭＳ ゴシック" pitchFamily="49" charset="-128"/>
              <a:ea typeface="ＭＳ ゴシック" pitchFamily="49" charset="-128"/>
            </a:rPr>
            <a:t>+289,718</a:t>
          </a:r>
          <a:r>
            <a:rPr kumimoji="1" lang="ja-JP" altLang="en-US" sz="1400">
              <a:latin typeface="ＭＳ ゴシック" pitchFamily="49" charset="-128"/>
              <a:ea typeface="ＭＳ ゴシック" pitchFamily="49" charset="-128"/>
            </a:rPr>
            <a:t>千円）上昇しており、改善がなされているが依然として実質単年度収支がマイナスとなっている。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小・中学校耐震改修事業や地域総合整備資金貸付金の完了により前年度と比較し歳出の抑制が図られたが、歳入では地方消費税交付金、地方交付税、県支出金が歳出抑制額を上回る減となったことが理由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年度において、すべての会計で赤字は発生していない。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しかしながら、下水道事業特別会計及び農業集落排水特別会計は総収益に対する一般会計からの繰入金の比率が高く、それぞれ</a:t>
          </a:r>
          <a:r>
            <a:rPr kumimoji="1" lang="en-US" altLang="ja-JP" sz="1400">
              <a:latin typeface="ＭＳ ゴシック" pitchFamily="49" charset="-128"/>
              <a:ea typeface="ＭＳ ゴシック" pitchFamily="49" charset="-128"/>
            </a:rPr>
            <a:t>45.7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71.5</a:t>
          </a:r>
          <a:r>
            <a:rPr kumimoji="1" lang="ja-JP" altLang="en-US" sz="1400">
              <a:latin typeface="ＭＳ ゴシック" pitchFamily="49" charset="-128"/>
              <a:ea typeface="ＭＳ ゴシック" pitchFamily="49" charset="-128"/>
            </a:rPr>
            <a:t>％を繰入金が占めており、一般会計からの繰入金に依存している。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持続可能な財政運営の実現に向け、独立採算の原則に立ち、健全な経営に努める。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2134_&#37027;&#38920;&#22633;&#21407;&#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row>
        <row r="75">
          <cell r="K75">
            <v>10.1</v>
          </cell>
          <cell r="L75">
            <v>9</v>
          </cell>
          <cell r="M75">
            <v>7</v>
          </cell>
          <cell r="N75">
            <v>4.9000000000000004</v>
          </cell>
          <cell r="O75">
            <v>4.0999999999999996</v>
          </cell>
        </row>
        <row r="77">
          <cell r="G77" t="str">
            <v>類似団体内平均値</v>
          </cell>
          <cell r="K77">
            <v>46.1</v>
          </cell>
          <cell r="L77">
            <v>37.6</v>
          </cell>
          <cell r="M77">
            <v>33.799999999999997</v>
          </cell>
          <cell r="N77">
            <v>34.9</v>
          </cell>
          <cell r="O77">
            <v>53.1</v>
          </cell>
        </row>
        <row r="79">
          <cell r="K79">
            <v>8.5</v>
          </cell>
          <cell r="L79">
            <v>7.9</v>
          </cell>
          <cell r="M79">
            <v>7.1</v>
          </cell>
          <cell r="N79">
            <v>7.2</v>
          </cell>
          <cell r="O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Y32" sqref="Y3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47343215</v>
      </c>
      <c r="BO4" s="411"/>
      <c r="BP4" s="411"/>
      <c r="BQ4" s="411"/>
      <c r="BR4" s="411"/>
      <c r="BS4" s="411"/>
      <c r="BT4" s="411"/>
      <c r="BU4" s="412"/>
      <c r="BV4" s="410">
        <v>49912061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7.3</v>
      </c>
      <c r="CU4" s="588"/>
      <c r="CV4" s="588"/>
      <c r="CW4" s="588"/>
      <c r="CX4" s="588"/>
      <c r="CY4" s="588"/>
      <c r="CZ4" s="588"/>
      <c r="DA4" s="589"/>
      <c r="DB4" s="587">
        <v>7.6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45067627</v>
      </c>
      <c r="BO5" s="416"/>
      <c r="BP5" s="416"/>
      <c r="BQ5" s="416"/>
      <c r="BR5" s="416"/>
      <c r="BS5" s="416"/>
      <c r="BT5" s="416"/>
      <c r="BU5" s="417"/>
      <c r="BV5" s="415">
        <v>47508971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96.7</v>
      </c>
      <c r="CU5" s="386"/>
      <c r="CV5" s="386"/>
      <c r="CW5" s="386"/>
      <c r="CX5" s="386"/>
      <c r="CY5" s="386"/>
      <c r="CZ5" s="386"/>
      <c r="DA5" s="387"/>
      <c r="DB5" s="385">
        <v>94.7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2275588</v>
      </c>
      <c r="BO6" s="416"/>
      <c r="BP6" s="416"/>
      <c r="BQ6" s="416"/>
      <c r="BR6" s="416"/>
      <c r="BS6" s="416"/>
      <c r="BT6" s="416"/>
      <c r="BU6" s="417"/>
      <c r="BV6" s="415">
        <v>2403090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101.2</v>
      </c>
      <c r="CU6" s="562"/>
      <c r="CV6" s="562"/>
      <c r="CW6" s="562"/>
      <c r="CX6" s="562"/>
      <c r="CY6" s="562"/>
      <c r="CZ6" s="562"/>
      <c r="DA6" s="563"/>
      <c r="DB6" s="561">
        <v>98.3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263347</v>
      </c>
      <c r="BO7" s="416"/>
      <c r="BP7" s="416"/>
      <c r="BQ7" s="416"/>
      <c r="BR7" s="416"/>
      <c r="BS7" s="416"/>
      <c r="BT7" s="416"/>
      <c r="BU7" s="417"/>
      <c r="BV7" s="415">
        <v>309270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27386549</v>
      </c>
      <c r="CU7" s="416"/>
      <c r="CV7" s="416"/>
      <c r="CW7" s="416"/>
      <c r="CX7" s="416"/>
      <c r="CY7" s="416"/>
      <c r="CZ7" s="416"/>
      <c r="DA7" s="417"/>
      <c r="DB7" s="415">
        <v>27598935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2012241</v>
      </c>
      <c r="BO8" s="416"/>
      <c r="BP8" s="416"/>
      <c r="BQ8" s="416"/>
      <c r="BR8" s="416"/>
      <c r="BS8" s="416"/>
      <c r="BT8" s="416"/>
      <c r="BU8" s="417"/>
      <c r="BV8" s="415">
        <v>2093820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0.81</v>
      </c>
      <c r="CU8" s="525"/>
      <c r="CV8" s="525"/>
      <c r="CW8" s="525"/>
      <c r="CX8" s="525"/>
      <c r="CY8" s="525"/>
      <c r="CZ8" s="525"/>
      <c r="DA8" s="526"/>
      <c r="DB8" s="524">
        <v>0.82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117146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-81579</v>
      </c>
      <c r="BO9" s="416"/>
      <c r="BP9" s="416"/>
      <c r="BQ9" s="416"/>
      <c r="BR9" s="416"/>
      <c r="BS9" s="416"/>
      <c r="BT9" s="416"/>
      <c r="BU9" s="417"/>
      <c r="BV9" s="415">
        <v>-372601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15.4</v>
      </c>
      <c r="CU9" s="386"/>
      <c r="CV9" s="386"/>
      <c r="CW9" s="386"/>
      <c r="CX9" s="386"/>
      <c r="CY9" s="386"/>
      <c r="CZ9" s="386"/>
      <c r="DA9" s="387"/>
      <c r="DB9" s="385">
        <v>15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117812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2148</v>
      </c>
      <c r="BO10" s="416"/>
      <c r="BP10" s="416"/>
      <c r="BQ10" s="416"/>
      <c r="BR10" s="416"/>
      <c r="BS10" s="416"/>
      <c r="BT10" s="416"/>
      <c r="BU10" s="417"/>
      <c r="BV10" s="415">
        <v>3452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118091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116229</v>
      </c>
      <c r="S13" s="517"/>
      <c r="T13" s="517"/>
      <c r="U13" s="517"/>
      <c r="V13" s="518"/>
      <c r="W13" s="504" t="s">
        <v>124</v>
      </c>
      <c r="X13" s="428"/>
      <c r="Y13" s="428"/>
      <c r="Z13" s="428"/>
      <c r="AA13" s="428"/>
      <c r="AB13" s="429"/>
      <c r="AC13" s="391">
        <v>3912</v>
      </c>
      <c r="AD13" s="392"/>
      <c r="AE13" s="392"/>
      <c r="AF13" s="392"/>
      <c r="AG13" s="393"/>
      <c r="AH13" s="391">
        <v>3673</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-79431</v>
      </c>
      <c r="BO13" s="416"/>
      <c r="BP13" s="416"/>
      <c r="BQ13" s="416"/>
      <c r="BR13" s="416"/>
      <c r="BS13" s="416"/>
      <c r="BT13" s="416"/>
      <c r="BU13" s="417"/>
      <c r="BV13" s="415">
        <v>-369149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4.0999999999999996</v>
      </c>
      <c r="CU13" s="386"/>
      <c r="CV13" s="386"/>
      <c r="CW13" s="386"/>
      <c r="CX13" s="386"/>
      <c r="CY13" s="386"/>
      <c r="CZ13" s="386"/>
      <c r="DA13" s="387"/>
      <c r="DB13" s="385">
        <v>4.9000000000000004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118308</v>
      </c>
      <c r="S14" s="517"/>
      <c r="T14" s="517"/>
      <c r="U14" s="517"/>
      <c r="V14" s="518"/>
      <c r="W14" s="519"/>
      <c r="X14" s="431"/>
      <c r="Y14" s="431"/>
      <c r="Z14" s="431"/>
      <c r="AA14" s="431"/>
      <c r="AB14" s="432"/>
      <c r="AC14" s="509">
        <v>6.9</v>
      </c>
      <c r="AD14" s="510"/>
      <c r="AE14" s="510"/>
      <c r="AF14" s="510"/>
      <c r="AG14" s="511"/>
      <c r="AH14" s="509">
        <v>6.6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116514</v>
      </c>
      <c r="S15" s="517"/>
      <c r="T15" s="517"/>
      <c r="U15" s="517"/>
      <c r="V15" s="518"/>
      <c r="W15" s="504" t="s">
        <v>130</v>
      </c>
      <c r="X15" s="428"/>
      <c r="Y15" s="428"/>
      <c r="Z15" s="428"/>
      <c r="AA15" s="428"/>
      <c r="AB15" s="429"/>
      <c r="AC15" s="391">
        <v>18344</v>
      </c>
      <c r="AD15" s="392"/>
      <c r="AE15" s="392"/>
      <c r="AF15" s="392"/>
      <c r="AG15" s="393"/>
      <c r="AH15" s="391">
        <v>18371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16233495</v>
      </c>
      <c r="BO15" s="411"/>
      <c r="BP15" s="411"/>
      <c r="BQ15" s="411"/>
      <c r="BR15" s="411"/>
      <c r="BS15" s="411"/>
      <c r="BT15" s="411"/>
      <c r="BU15" s="412"/>
      <c r="BV15" s="410">
        <v>16132389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32.1</v>
      </c>
      <c r="AD16" s="510"/>
      <c r="AE16" s="510"/>
      <c r="AF16" s="510"/>
      <c r="AG16" s="511"/>
      <c r="AH16" s="509">
        <v>33.1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20219765</v>
      </c>
      <c r="BO16" s="416"/>
      <c r="BP16" s="416"/>
      <c r="BQ16" s="416"/>
      <c r="BR16" s="416"/>
      <c r="BS16" s="416"/>
      <c r="BT16" s="416"/>
      <c r="BU16" s="417"/>
      <c r="BV16" s="415">
        <v>19834806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34836</v>
      </c>
      <c r="AD17" s="392"/>
      <c r="AE17" s="392"/>
      <c r="AF17" s="392"/>
      <c r="AG17" s="393"/>
      <c r="AH17" s="391">
        <v>33449</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20847182</v>
      </c>
      <c r="BO17" s="416"/>
      <c r="BP17" s="416"/>
      <c r="BQ17" s="416"/>
      <c r="BR17" s="416"/>
      <c r="BS17" s="416"/>
      <c r="BT17" s="416"/>
      <c r="BU17" s="417"/>
      <c r="BV17" s="415">
        <v>20692193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592.74</v>
      </c>
      <c r="M18" s="480"/>
      <c r="N18" s="480"/>
      <c r="O18" s="480"/>
      <c r="P18" s="480"/>
      <c r="Q18" s="480"/>
      <c r="R18" s="481"/>
      <c r="S18" s="481"/>
      <c r="T18" s="481"/>
      <c r="U18" s="481"/>
      <c r="V18" s="482"/>
      <c r="W18" s="496"/>
      <c r="X18" s="497"/>
      <c r="Y18" s="497"/>
      <c r="Z18" s="497"/>
      <c r="AA18" s="497"/>
      <c r="AB18" s="505"/>
      <c r="AC18" s="379">
        <v>61</v>
      </c>
      <c r="AD18" s="380"/>
      <c r="AE18" s="380"/>
      <c r="AF18" s="380"/>
      <c r="AG18" s="483"/>
      <c r="AH18" s="379">
        <v>60.3</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26168198</v>
      </c>
      <c r="BO18" s="416"/>
      <c r="BP18" s="416"/>
      <c r="BQ18" s="416"/>
      <c r="BR18" s="416"/>
      <c r="BS18" s="416"/>
      <c r="BT18" s="416"/>
      <c r="BU18" s="417"/>
      <c r="BV18" s="415">
        <v>25623567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198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31421815</v>
      </c>
      <c r="BO19" s="416"/>
      <c r="BP19" s="416"/>
      <c r="BQ19" s="416"/>
      <c r="BR19" s="416"/>
      <c r="BS19" s="416"/>
      <c r="BT19" s="416"/>
      <c r="BU19" s="417"/>
      <c r="BV19" s="415">
        <v>31874431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45608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33832185</v>
      </c>
      <c r="BO23" s="416"/>
      <c r="BP23" s="416"/>
      <c r="BQ23" s="416"/>
      <c r="BR23" s="416"/>
      <c r="BS23" s="416"/>
      <c r="BT23" s="416"/>
      <c r="BU23" s="417"/>
      <c r="BV23" s="415">
        <v>35301389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9600</v>
      </c>
      <c r="R24" s="392"/>
      <c r="S24" s="392"/>
      <c r="T24" s="392"/>
      <c r="U24" s="392"/>
      <c r="V24" s="393"/>
      <c r="W24" s="457"/>
      <c r="X24" s="448"/>
      <c r="Y24" s="449"/>
      <c r="Z24" s="388" t="s">
        <v>153</v>
      </c>
      <c r="AA24" s="389"/>
      <c r="AB24" s="389"/>
      <c r="AC24" s="389"/>
      <c r="AD24" s="389"/>
      <c r="AE24" s="389"/>
      <c r="AF24" s="389"/>
      <c r="AG24" s="390"/>
      <c r="AH24" s="391">
        <v>716</v>
      </c>
      <c r="AI24" s="392"/>
      <c r="AJ24" s="392"/>
      <c r="AK24" s="392"/>
      <c r="AL24" s="393"/>
      <c r="AM24" s="391">
        <v>2189528</v>
      </c>
      <c r="AN24" s="392"/>
      <c r="AO24" s="392"/>
      <c r="AP24" s="392"/>
      <c r="AQ24" s="392"/>
      <c r="AR24" s="393"/>
      <c r="AS24" s="391">
        <v>3058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14507311</v>
      </c>
      <c r="BO24" s="416"/>
      <c r="BP24" s="416"/>
      <c r="BQ24" s="416"/>
      <c r="BR24" s="416"/>
      <c r="BS24" s="416"/>
      <c r="BT24" s="416"/>
      <c r="BU24" s="417"/>
      <c r="BV24" s="415">
        <v>15011475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7550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14864058</v>
      </c>
      <c r="BO25" s="411"/>
      <c r="BP25" s="411"/>
      <c r="BQ25" s="411"/>
      <c r="BR25" s="411"/>
      <c r="BS25" s="411"/>
      <c r="BT25" s="411"/>
      <c r="BU25" s="412"/>
      <c r="BV25" s="410">
        <v>6354169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6850</v>
      </c>
      <c r="R26" s="392"/>
      <c r="S26" s="392"/>
      <c r="T26" s="392"/>
      <c r="U26" s="392"/>
      <c r="V26" s="393"/>
      <c r="W26" s="457"/>
      <c r="X26" s="448"/>
      <c r="Y26" s="449"/>
      <c r="Z26" s="388" t="s">
        <v>159</v>
      </c>
      <c r="AA26" s="470"/>
      <c r="AB26" s="470"/>
      <c r="AC26" s="470"/>
      <c r="AD26" s="470"/>
      <c r="AE26" s="470"/>
      <c r="AF26" s="470"/>
      <c r="AG26" s="471"/>
      <c r="AH26" s="391">
        <v>54</v>
      </c>
      <c r="AI26" s="392"/>
      <c r="AJ26" s="392"/>
      <c r="AK26" s="392"/>
      <c r="AL26" s="393"/>
      <c r="AM26" s="391">
        <v>177552</v>
      </c>
      <c r="AN26" s="392"/>
      <c r="AO26" s="392"/>
      <c r="AP26" s="392"/>
      <c r="AQ26" s="392"/>
      <c r="AR26" s="393"/>
      <c r="AS26" s="391">
        <v>3288</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5100</v>
      </c>
      <c r="R27" s="392"/>
      <c r="S27" s="392"/>
      <c r="T27" s="392"/>
      <c r="U27" s="392"/>
      <c r="V27" s="393"/>
      <c r="W27" s="457"/>
      <c r="X27" s="448"/>
      <c r="Y27" s="449"/>
      <c r="Z27" s="388" t="s">
        <v>162</v>
      </c>
      <c r="AA27" s="389"/>
      <c r="AB27" s="389"/>
      <c r="AC27" s="389"/>
      <c r="AD27" s="389"/>
      <c r="AE27" s="389"/>
      <c r="AF27" s="389"/>
      <c r="AG27" s="390"/>
      <c r="AH27" s="391">
        <v>14</v>
      </c>
      <c r="AI27" s="392"/>
      <c r="AJ27" s="392"/>
      <c r="AK27" s="392"/>
      <c r="AL27" s="393"/>
      <c r="AM27" s="391">
        <v>54754</v>
      </c>
      <c r="AN27" s="392"/>
      <c r="AO27" s="392"/>
      <c r="AP27" s="392"/>
      <c r="AQ27" s="392"/>
      <c r="AR27" s="393"/>
      <c r="AS27" s="391">
        <v>3911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303572</v>
      </c>
      <c r="BO27" s="419"/>
      <c r="BP27" s="419"/>
      <c r="BQ27" s="419"/>
      <c r="BR27" s="419"/>
      <c r="BS27" s="419"/>
      <c r="BT27" s="419"/>
      <c r="BU27" s="420"/>
      <c r="BV27" s="418">
        <v>303480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4500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5791539</v>
      </c>
      <c r="BO28" s="411"/>
      <c r="BP28" s="411"/>
      <c r="BQ28" s="411"/>
      <c r="BR28" s="411"/>
      <c r="BS28" s="411"/>
      <c r="BT28" s="411"/>
      <c r="BU28" s="412"/>
      <c r="BV28" s="410">
        <v>5789391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24</v>
      </c>
      <c r="M29" s="392"/>
      <c r="N29" s="392"/>
      <c r="O29" s="392"/>
      <c r="P29" s="393"/>
      <c r="Q29" s="391">
        <v>4200</v>
      </c>
      <c r="R29" s="392"/>
      <c r="S29" s="392"/>
      <c r="T29" s="392"/>
      <c r="U29" s="392"/>
      <c r="V29" s="393"/>
      <c r="W29" s="458"/>
      <c r="X29" s="459"/>
      <c r="Y29" s="460"/>
      <c r="Z29" s="388" t="s">
        <v>169</v>
      </c>
      <c r="AA29" s="389"/>
      <c r="AB29" s="389"/>
      <c r="AC29" s="389"/>
      <c r="AD29" s="389"/>
      <c r="AE29" s="389"/>
      <c r="AF29" s="389"/>
      <c r="AG29" s="390"/>
      <c r="AH29" s="391">
        <v>730</v>
      </c>
      <c r="AI29" s="392"/>
      <c r="AJ29" s="392"/>
      <c r="AK29" s="392"/>
      <c r="AL29" s="393"/>
      <c r="AM29" s="391">
        <v>2244282</v>
      </c>
      <c r="AN29" s="392"/>
      <c r="AO29" s="392"/>
      <c r="AP29" s="392"/>
      <c r="AQ29" s="392"/>
      <c r="AR29" s="393"/>
      <c r="AS29" s="391">
        <v>3074</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1664559</v>
      </c>
      <c r="BO29" s="416"/>
      <c r="BP29" s="416"/>
      <c r="BQ29" s="416"/>
      <c r="BR29" s="416"/>
      <c r="BS29" s="416"/>
      <c r="BT29" s="416"/>
      <c r="BU29" s="417"/>
      <c r="BV29" s="415">
        <v>1663724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7967523</v>
      </c>
      <c r="BO30" s="419"/>
      <c r="BP30" s="419"/>
      <c r="BQ30" s="419"/>
      <c r="BR30" s="419"/>
      <c r="BS30" s="419"/>
      <c r="BT30" s="419"/>
      <c r="BU30" s="420"/>
      <c r="BV30" s="418">
        <v>7438983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那須塩原市水道事業会計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那須塩原市温泉事業特別会計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那須地区広域行政事務組合（一般会計）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那須野が原文化振興財団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墓地事業特別会計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那須塩原市下水道事業特別会計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那須地区広域行政事務組合（広域クリーンセンター大田原事業特別会計）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まちづくりにしなすの</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那須塩原市農業集落排水事業特別会計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那須地区広域行政事務組合（黒羽グリーンオアシス事業特別会計）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那須塩原市農業公社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那須地区広域行政事務組合（共同一般最終処分場事業特別会計）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那須塩原市文化振興公社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那須地区広域行政事務組合（と畜場事業特別会計）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那須地区消防組合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黒磯那須共同火葬場組合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黒磯那須公設地方卸売市場事務組合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栃木県市町村総合事務組合（一般会計）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栃木県市町村総合事務組合（特別会計）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AM20" sqref="AM20:AT2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4" t="s">
        <v>535</v>
      </c>
      <c r="D34" s="1184"/>
      <c r="E34" s="1185"/>
      <c r="F34" s="32">
        <v>8.0500000000000007</v>
      </c>
      <c r="G34" s="33">
        <v>8.36</v>
      </c>
      <c r="H34" s="33">
        <v>8.94</v>
      </c>
      <c r="I34" s="33">
        <v>7.57</v>
      </c>
      <c r="J34" s="34">
        <v>7.33</v>
      </c>
      <c r="K34" s="22"/>
      <c r="L34" s="22"/>
      <c r="M34" s="22"/>
      <c r="N34" s="22"/>
      <c r="O34" s="22"/>
      <c r="P34" s="22"/>
    </row>
    <row r="35" spans="1:16" ht="39" customHeight="1" x14ac:dyDescent="0.15">
      <c r="A35" s="22"/>
      <c r="B35" s="35"/>
      <c r="C35" s="1178" t="s">
        <v>536</v>
      </c>
      <c r="D35" s="1179"/>
      <c r="E35" s="1180"/>
      <c r="F35" s="36">
        <v>7.37</v>
      </c>
      <c r="G35" s="37">
        <v>7.62</v>
      </c>
      <c r="H35" s="37">
        <v>6.69</v>
      </c>
      <c r="I35" s="37">
        <v>5.2</v>
      </c>
      <c r="J35" s="38">
        <v>5.26</v>
      </c>
      <c r="K35" s="22"/>
      <c r="L35" s="22"/>
      <c r="M35" s="22"/>
      <c r="N35" s="22"/>
      <c r="O35" s="22"/>
      <c r="P35" s="22"/>
    </row>
    <row r="36" spans="1:16" ht="39" customHeight="1" x14ac:dyDescent="0.15">
      <c r="A36" s="22"/>
      <c r="B36" s="35"/>
      <c r="C36" s="1178" t="s">
        <v>537</v>
      </c>
      <c r="D36" s="1179"/>
      <c r="E36" s="1180"/>
      <c r="F36" s="36">
        <v>2.82</v>
      </c>
      <c r="G36" s="37">
        <v>3.43</v>
      </c>
      <c r="H36" s="37">
        <v>3.87</v>
      </c>
      <c r="I36" s="37">
        <v>3.16</v>
      </c>
      <c r="J36" s="38">
        <v>3.09</v>
      </c>
      <c r="K36" s="22"/>
      <c r="L36" s="22"/>
      <c r="M36" s="22"/>
      <c r="N36" s="22"/>
      <c r="O36" s="22"/>
      <c r="P36" s="22"/>
    </row>
    <row r="37" spans="1:16" ht="39" customHeight="1" x14ac:dyDescent="0.15">
      <c r="A37" s="22"/>
      <c r="B37" s="35"/>
      <c r="C37" s="1178" t="s">
        <v>538</v>
      </c>
      <c r="D37" s="1179"/>
      <c r="E37" s="1180"/>
      <c r="F37" s="36">
        <v>0.52</v>
      </c>
      <c r="G37" s="37">
        <v>0.51</v>
      </c>
      <c r="H37" s="37">
        <v>0.8</v>
      </c>
      <c r="I37" s="37">
        <v>1.73</v>
      </c>
      <c r="J37" s="38">
        <v>2.19</v>
      </c>
      <c r="K37" s="22"/>
      <c r="L37" s="22"/>
      <c r="M37" s="22"/>
      <c r="N37" s="22"/>
      <c r="O37" s="22"/>
      <c r="P37" s="22"/>
    </row>
    <row r="38" spans="1:16" ht="39" customHeight="1" x14ac:dyDescent="0.15">
      <c r="A38" s="22"/>
      <c r="B38" s="35"/>
      <c r="C38" s="1178" t="s">
        <v>539</v>
      </c>
      <c r="D38" s="1179"/>
      <c r="E38" s="1180"/>
      <c r="F38" s="36">
        <v>0.08</v>
      </c>
      <c r="G38" s="37">
        <v>0.1</v>
      </c>
      <c r="H38" s="37">
        <v>0.09</v>
      </c>
      <c r="I38" s="37">
        <v>0.17</v>
      </c>
      <c r="J38" s="38">
        <v>0.16</v>
      </c>
      <c r="K38" s="22"/>
      <c r="L38" s="22"/>
      <c r="M38" s="22"/>
      <c r="N38" s="22"/>
      <c r="O38" s="22"/>
      <c r="P38" s="22"/>
    </row>
    <row r="39" spans="1:16" ht="39" customHeight="1" x14ac:dyDescent="0.15">
      <c r="A39" s="22"/>
      <c r="B39" s="35"/>
      <c r="C39" s="1178" t="s">
        <v>540</v>
      </c>
      <c r="D39" s="1179"/>
      <c r="E39" s="1180"/>
      <c r="F39" s="36">
        <v>0.12</v>
      </c>
      <c r="G39" s="37">
        <v>0.03</v>
      </c>
      <c r="H39" s="37">
        <v>0.03</v>
      </c>
      <c r="I39" s="37">
        <v>0.02</v>
      </c>
      <c r="J39" s="38">
        <v>7.0000000000000007E-2</v>
      </c>
      <c r="K39" s="22"/>
      <c r="L39" s="22"/>
      <c r="M39" s="22"/>
      <c r="N39" s="22"/>
      <c r="O39" s="22"/>
      <c r="P39" s="22"/>
    </row>
    <row r="40" spans="1:16" ht="39" customHeight="1" x14ac:dyDescent="0.15">
      <c r="A40" s="22"/>
      <c r="B40" s="35"/>
      <c r="C40" s="1178" t="s">
        <v>541</v>
      </c>
      <c r="D40" s="1179"/>
      <c r="E40" s="1180"/>
      <c r="F40" s="36">
        <v>0.02</v>
      </c>
      <c r="G40" s="37">
        <v>0.03</v>
      </c>
      <c r="H40" s="37">
        <v>0.05</v>
      </c>
      <c r="I40" s="37">
        <v>7.0000000000000007E-2</v>
      </c>
      <c r="J40" s="38">
        <v>0.06</v>
      </c>
      <c r="K40" s="22"/>
      <c r="L40" s="22"/>
      <c r="M40" s="22"/>
      <c r="N40" s="22"/>
      <c r="O40" s="22"/>
      <c r="P40" s="22"/>
    </row>
    <row r="41" spans="1:16" ht="39" customHeight="1" x14ac:dyDescent="0.15">
      <c r="A41" s="22"/>
      <c r="B41" s="35"/>
      <c r="C41" s="1178" t="s">
        <v>542</v>
      </c>
      <c r="D41" s="1179"/>
      <c r="E41" s="1180"/>
      <c r="F41" s="36">
        <v>0.01</v>
      </c>
      <c r="G41" s="37">
        <v>0</v>
      </c>
      <c r="H41" s="37">
        <v>0.01</v>
      </c>
      <c r="I41" s="37">
        <v>0.02</v>
      </c>
      <c r="J41" s="38">
        <v>0.05</v>
      </c>
      <c r="K41" s="22"/>
      <c r="L41" s="22"/>
      <c r="M41" s="22"/>
      <c r="N41" s="22"/>
      <c r="O41" s="22"/>
      <c r="P41" s="22"/>
    </row>
    <row r="42" spans="1:16" ht="39" customHeight="1" x14ac:dyDescent="0.15">
      <c r="A42" s="22"/>
      <c r="B42" s="39"/>
      <c r="C42" s="1178" t="s">
        <v>543</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544</v>
      </c>
      <c r="D43" s="1182"/>
      <c r="E43" s="1183"/>
      <c r="F43" s="41">
        <v>0.55000000000000004</v>
      </c>
      <c r="G43" s="42">
        <v>0</v>
      </c>
      <c r="H43" s="42">
        <v>0</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5" zoomScale="70" zoomScaleNormal="70" zoomScaleSheetLayoutView="55" workbookViewId="0">
      <selection activeCell="AM20" sqref="AM20:AT2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5534</v>
      </c>
      <c r="L45" s="60">
        <v>5254</v>
      </c>
      <c r="M45" s="60">
        <v>5170</v>
      </c>
      <c r="N45" s="60">
        <v>4845</v>
      </c>
      <c r="O45" s="61">
        <v>4914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15</v>
      </c>
      <c r="F48" s="1188"/>
      <c r="G48" s="1188"/>
      <c r="H48" s="1188"/>
      <c r="I48" s="1188"/>
      <c r="J48" s="1189"/>
      <c r="K48" s="63">
        <v>1689</v>
      </c>
      <c r="L48" s="64">
        <v>1468</v>
      </c>
      <c r="M48" s="64">
        <v>1380</v>
      </c>
      <c r="N48" s="64">
        <v>1307</v>
      </c>
      <c r="O48" s="65">
        <v>1353</v>
      </c>
      <c r="P48" s="48"/>
      <c r="Q48" s="48"/>
      <c r="R48" s="48"/>
      <c r="S48" s="48"/>
      <c r="T48" s="48"/>
      <c r="U48" s="48"/>
    </row>
    <row r="49" spans="1:21" ht="30.75" customHeight="1" x14ac:dyDescent="0.15">
      <c r="A49" s="48"/>
      <c r="B49" s="1196"/>
      <c r="C49" s="1197"/>
      <c r="D49" s="62"/>
      <c r="E49" s="1188" t="s">
        <v>16</v>
      </c>
      <c r="F49" s="1188"/>
      <c r="G49" s="1188"/>
      <c r="H49" s="1188"/>
      <c r="I49" s="1188"/>
      <c r="J49" s="1189"/>
      <c r="K49" s="63">
        <v>66</v>
      </c>
      <c r="L49" s="64">
        <v>69</v>
      </c>
      <c r="M49" s="64">
        <v>56</v>
      </c>
      <c r="N49" s="64">
        <v>44</v>
      </c>
      <c r="O49" s="65">
        <v>121</v>
      </c>
      <c r="P49" s="48"/>
      <c r="Q49" s="48"/>
      <c r="R49" s="48"/>
      <c r="S49" s="48"/>
      <c r="T49" s="48"/>
      <c r="U49" s="48"/>
    </row>
    <row r="50" spans="1:21" ht="30.75" customHeight="1" x14ac:dyDescent="0.15">
      <c r="A50" s="48"/>
      <c r="B50" s="1196"/>
      <c r="C50" s="1197"/>
      <c r="D50" s="62"/>
      <c r="E50" s="1188" t="s">
        <v>17</v>
      </c>
      <c r="F50" s="1188"/>
      <c r="G50" s="1188"/>
      <c r="H50" s="1188"/>
      <c r="I50" s="1188"/>
      <c r="J50" s="1189"/>
      <c r="K50" s="63">
        <v>30</v>
      </c>
      <c r="L50" s="64">
        <v>20</v>
      </c>
      <c r="M50" s="64">
        <v>10</v>
      </c>
      <c r="N50" s="64">
        <v>12</v>
      </c>
      <c r="O50" s="65">
        <v>10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5185</v>
      </c>
      <c r="L52" s="64">
        <v>5308</v>
      </c>
      <c r="M52" s="64">
        <v>5471</v>
      </c>
      <c r="N52" s="64">
        <v>5448</v>
      </c>
      <c r="O52" s="65">
        <v>5474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2134</v>
      </c>
      <c r="L53" s="69">
        <v>1503</v>
      </c>
      <c r="M53" s="69">
        <v>1145</v>
      </c>
      <c r="N53" s="69">
        <v>760</v>
      </c>
      <c r="O53" s="70">
        <v>924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AM20" sqref="AM20:AT2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14" t="s">
        <v>24</v>
      </c>
      <c r="C41" s="1215"/>
      <c r="D41" s="81"/>
      <c r="E41" s="1216" t="s">
        <v>25</v>
      </c>
      <c r="F41" s="1216"/>
      <c r="G41" s="1216"/>
      <c r="H41" s="1217"/>
      <c r="I41" s="82">
        <v>36037</v>
      </c>
      <c r="J41" s="83">
        <v>35440</v>
      </c>
      <c r="K41" s="83">
        <v>35154</v>
      </c>
      <c r="L41" s="83">
        <v>35301</v>
      </c>
      <c r="M41" s="84">
        <v>33832</v>
      </c>
    </row>
    <row r="42" spans="2:13" ht="27.75" customHeight="1" x14ac:dyDescent="0.15">
      <c r="B42" s="1204"/>
      <c r="C42" s="1205"/>
      <c r="D42" s="85"/>
      <c r="E42" s="1208" t="s">
        <v>26</v>
      </c>
      <c r="F42" s="1208"/>
      <c r="G42" s="1208"/>
      <c r="H42" s="1209"/>
      <c r="I42" s="86" t="s">
        <v>489</v>
      </c>
      <c r="J42" s="87" t="s">
        <v>489</v>
      </c>
      <c r="K42" s="87" t="s">
        <v>489</v>
      </c>
      <c r="L42" s="87" t="s">
        <v>489</v>
      </c>
      <c r="M42" s="88" t="s">
        <v>489</v>
      </c>
    </row>
    <row r="43" spans="2:13" ht="27.75" customHeight="1" x14ac:dyDescent="0.15">
      <c r="B43" s="1204"/>
      <c r="C43" s="1205"/>
      <c r="D43" s="85"/>
      <c r="E43" s="1208" t="s">
        <v>27</v>
      </c>
      <c r="F43" s="1208"/>
      <c r="G43" s="1208"/>
      <c r="H43" s="1209"/>
      <c r="I43" s="86">
        <v>15428</v>
      </c>
      <c r="J43" s="87">
        <v>14958</v>
      </c>
      <c r="K43" s="87">
        <v>14350</v>
      </c>
      <c r="L43" s="87">
        <v>13331</v>
      </c>
      <c r="M43" s="88">
        <v>12549</v>
      </c>
    </row>
    <row r="44" spans="2:13" ht="27.75" customHeight="1" x14ac:dyDescent="0.15">
      <c r="B44" s="1204"/>
      <c r="C44" s="1205"/>
      <c r="D44" s="85"/>
      <c r="E44" s="1208" t="s">
        <v>28</v>
      </c>
      <c r="F44" s="1208"/>
      <c r="G44" s="1208"/>
      <c r="H44" s="1209"/>
      <c r="I44" s="86">
        <v>329</v>
      </c>
      <c r="J44" s="87">
        <v>382</v>
      </c>
      <c r="K44" s="87">
        <v>721</v>
      </c>
      <c r="L44" s="87">
        <v>1344</v>
      </c>
      <c r="M44" s="88">
        <v>1158</v>
      </c>
    </row>
    <row r="45" spans="2:13" ht="27.75" customHeight="1" x14ac:dyDescent="0.15">
      <c r="B45" s="1204"/>
      <c r="C45" s="1205"/>
      <c r="D45" s="85"/>
      <c r="E45" s="1208" t="s">
        <v>29</v>
      </c>
      <c r="F45" s="1208"/>
      <c r="G45" s="1208"/>
      <c r="H45" s="1209"/>
      <c r="I45" s="86">
        <v>5152</v>
      </c>
      <c r="J45" s="87">
        <v>4910</v>
      </c>
      <c r="K45" s="87">
        <v>4479</v>
      </c>
      <c r="L45" s="87">
        <v>4083</v>
      </c>
      <c r="M45" s="88">
        <v>3994</v>
      </c>
    </row>
    <row r="46" spans="2:13" ht="27.75" customHeight="1" x14ac:dyDescent="0.15">
      <c r="B46" s="1204"/>
      <c r="C46" s="1205"/>
      <c r="D46" s="89"/>
      <c r="E46" s="1208" t="s">
        <v>30</v>
      </c>
      <c r="F46" s="1208"/>
      <c r="G46" s="1208"/>
      <c r="H46" s="1209"/>
      <c r="I46" s="86" t="s">
        <v>489</v>
      </c>
      <c r="J46" s="87">
        <v>2</v>
      </c>
      <c r="K46" s="87">
        <v>1</v>
      </c>
      <c r="L46" s="87">
        <v>0</v>
      </c>
      <c r="M46" s="88">
        <v>0</v>
      </c>
    </row>
    <row r="47" spans="2:13" ht="27.75" customHeight="1" x14ac:dyDescent="0.15">
      <c r="B47" s="1204"/>
      <c r="C47" s="1205"/>
      <c r="D47" s="90"/>
      <c r="E47" s="1218" t="s">
        <v>31</v>
      </c>
      <c r="F47" s="1219"/>
      <c r="G47" s="1219"/>
      <c r="H47" s="1220"/>
      <c r="I47" s="86" t="s">
        <v>489</v>
      </c>
      <c r="J47" s="87" t="s">
        <v>489</v>
      </c>
      <c r="K47" s="87" t="s">
        <v>489</v>
      </c>
      <c r="L47" s="87" t="s">
        <v>489</v>
      </c>
      <c r="M47" s="88" t="s">
        <v>489</v>
      </c>
    </row>
    <row r="48" spans="2:13" ht="27.75" customHeight="1" x14ac:dyDescent="0.15">
      <c r="B48" s="1204"/>
      <c r="C48" s="1205"/>
      <c r="D48" s="85"/>
      <c r="E48" s="1208" t="s">
        <v>32</v>
      </c>
      <c r="F48" s="1208"/>
      <c r="G48" s="1208"/>
      <c r="H48" s="1209"/>
      <c r="I48" s="86" t="s">
        <v>489</v>
      </c>
      <c r="J48" s="87" t="s">
        <v>489</v>
      </c>
      <c r="K48" s="87" t="s">
        <v>489</v>
      </c>
      <c r="L48" s="87" t="s">
        <v>489</v>
      </c>
      <c r="M48" s="88" t="s">
        <v>489</v>
      </c>
    </row>
    <row r="49" spans="2:13" ht="27.75" customHeight="1" x14ac:dyDescent="0.15">
      <c r="B49" s="1206"/>
      <c r="C49" s="1207"/>
      <c r="D49" s="85"/>
      <c r="E49" s="1208" t="s">
        <v>33</v>
      </c>
      <c r="F49" s="1208"/>
      <c r="G49" s="1208"/>
      <c r="H49" s="1209"/>
      <c r="I49" s="86" t="s">
        <v>489</v>
      </c>
      <c r="J49" s="87" t="s">
        <v>489</v>
      </c>
      <c r="K49" s="87" t="s">
        <v>489</v>
      </c>
      <c r="L49" s="87" t="s">
        <v>489</v>
      </c>
      <c r="M49" s="88" t="s">
        <v>489</v>
      </c>
    </row>
    <row r="50" spans="2:13" ht="27.75" customHeight="1" x14ac:dyDescent="0.15">
      <c r="B50" s="1202" t="s">
        <v>34</v>
      </c>
      <c r="C50" s="1203"/>
      <c r="D50" s="91"/>
      <c r="E50" s="1208" t="s">
        <v>35</v>
      </c>
      <c r="F50" s="1208"/>
      <c r="G50" s="1208"/>
      <c r="H50" s="1209"/>
      <c r="I50" s="86">
        <v>10925</v>
      </c>
      <c r="J50" s="87">
        <v>11623</v>
      </c>
      <c r="K50" s="87">
        <v>13557</v>
      </c>
      <c r="L50" s="87">
        <v>14453</v>
      </c>
      <c r="M50" s="88">
        <v>14951</v>
      </c>
    </row>
    <row r="51" spans="2:13" ht="27.75" customHeight="1" x14ac:dyDescent="0.15">
      <c r="B51" s="1204"/>
      <c r="C51" s="1205"/>
      <c r="D51" s="85"/>
      <c r="E51" s="1208" t="s">
        <v>36</v>
      </c>
      <c r="F51" s="1208"/>
      <c r="G51" s="1208"/>
      <c r="H51" s="1209"/>
      <c r="I51" s="86">
        <v>4082</v>
      </c>
      <c r="J51" s="87">
        <v>3717</v>
      </c>
      <c r="K51" s="87">
        <v>3563</v>
      </c>
      <c r="L51" s="87">
        <v>3395</v>
      </c>
      <c r="M51" s="88">
        <v>3619</v>
      </c>
    </row>
    <row r="52" spans="2:13" ht="27.75" customHeight="1" x14ac:dyDescent="0.15">
      <c r="B52" s="1206"/>
      <c r="C52" s="1207"/>
      <c r="D52" s="85"/>
      <c r="E52" s="1208" t="s">
        <v>37</v>
      </c>
      <c r="F52" s="1208"/>
      <c r="G52" s="1208"/>
      <c r="H52" s="1209"/>
      <c r="I52" s="86">
        <v>46665</v>
      </c>
      <c r="J52" s="87">
        <v>47298</v>
      </c>
      <c r="K52" s="87">
        <v>48167</v>
      </c>
      <c r="L52" s="87">
        <v>46983</v>
      </c>
      <c r="M52" s="88">
        <v>45711</v>
      </c>
    </row>
    <row r="53" spans="2:13" ht="27.75" customHeight="1" thickBot="1" x14ac:dyDescent="0.2">
      <c r="B53" s="1210" t="s">
        <v>21</v>
      </c>
      <c r="C53" s="1211"/>
      <c r="D53" s="92"/>
      <c r="E53" s="1212" t="s">
        <v>38</v>
      </c>
      <c r="F53" s="1212"/>
      <c r="G53" s="1212"/>
      <c r="H53" s="1213"/>
      <c r="I53" s="93">
        <v>-4726</v>
      </c>
      <c r="J53" s="94">
        <v>-6945</v>
      </c>
      <c r="K53" s="94">
        <v>-10581</v>
      </c>
      <c r="L53" s="94">
        <v>-10772</v>
      </c>
      <c r="M53" s="95">
        <v>-12747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572</v>
      </c>
      <c r="I42" s="354"/>
      <c r="J42" s="354"/>
      <c r="K42" s="354"/>
      <c r="L42" s="246"/>
      <c r="M42" s="246"/>
      <c r="N42" s="246"/>
      <c r="O42" s="246"/>
    </row>
    <row r="43" spans="2:17" x14ac:dyDescent="0.15">
      <c r="B43" s="250"/>
      <c r="C43" s="246"/>
      <c r="D43" s="246"/>
      <c r="E43" s="246"/>
      <c r="F43" s="246"/>
      <c r="G43" s="1221" t="s">
        <v>580</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573</v>
      </c>
    </row>
    <row r="50" spans="1:17" x14ac:dyDescent="0.15">
      <c r="B50" s="250"/>
      <c r="C50" s="246"/>
      <c r="D50" s="246"/>
      <c r="E50" s="246"/>
      <c r="F50" s="246"/>
      <c r="G50" s="1230"/>
      <c r="H50" s="1231"/>
      <c r="I50" s="1231"/>
      <c r="J50" s="1232"/>
      <c r="K50" s="356" t="s">
        <v>528</v>
      </c>
      <c r="L50" s="356" t="s">
        <v>529</v>
      </c>
      <c r="M50" s="356" t="s">
        <v>530</v>
      </c>
      <c r="N50" s="356" t="s">
        <v>531</v>
      </c>
      <c r="O50" s="356" t="s">
        <v>532</v>
      </c>
    </row>
    <row r="51" spans="1:17" x14ac:dyDescent="0.15">
      <c r="B51" s="250"/>
      <c r="C51" s="246"/>
      <c r="D51" s="246"/>
      <c r="E51" s="246"/>
      <c r="F51" s="246"/>
      <c r="G51" s="1233" t="s">
        <v>574</v>
      </c>
      <c r="H51" s="1234"/>
      <c r="I51" s="1239" t="s">
        <v>575</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581</v>
      </c>
      <c r="J53" s="1243"/>
      <c r="K53" s="1244"/>
      <c r="L53" s="1244"/>
      <c r="M53" s="1244"/>
      <c r="N53" s="1244"/>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6" t="s">
        <v>576</v>
      </c>
      <c r="H55" s="1247"/>
      <c r="I55" s="1243" t="s">
        <v>575</v>
      </c>
      <c r="J55" s="1243"/>
      <c r="K55" s="1241"/>
      <c r="L55" s="1241"/>
      <c r="M55" s="1241"/>
      <c r="N55" s="1241"/>
      <c r="O55" s="1241"/>
    </row>
    <row r="56" spans="1:17" x14ac:dyDescent="0.15">
      <c r="A56" s="357"/>
      <c r="B56" s="250"/>
      <c r="C56" s="246"/>
      <c r="D56" s="246"/>
      <c r="E56" s="246"/>
      <c r="F56" s="246"/>
      <c r="G56" s="1248"/>
      <c r="H56" s="1249"/>
      <c r="I56" s="1243"/>
      <c r="J56" s="1243"/>
      <c r="K56" s="1242"/>
      <c r="L56" s="1242"/>
      <c r="M56" s="1242"/>
      <c r="N56" s="1242"/>
      <c r="O56" s="1242"/>
    </row>
    <row r="57" spans="1:17" s="357" customFormat="1" x14ac:dyDescent="0.15">
      <c r="B57" s="358"/>
      <c r="C57" s="354"/>
      <c r="D57" s="354"/>
      <c r="E57" s="354"/>
      <c r="F57" s="354"/>
      <c r="G57" s="1248"/>
      <c r="H57" s="1249"/>
      <c r="I57" s="1252" t="s">
        <v>581</v>
      </c>
      <c r="J57" s="1252"/>
      <c r="K57" s="1244"/>
      <c r="L57" s="1244"/>
      <c r="M57" s="1244"/>
      <c r="N57" s="1244"/>
      <c r="O57" s="1244"/>
      <c r="P57" s="359"/>
      <c r="Q57" s="358"/>
    </row>
    <row r="58" spans="1:17" s="357" customFormat="1" x14ac:dyDescent="0.15">
      <c r="A58" s="245"/>
      <c r="B58" s="358"/>
      <c r="C58" s="354"/>
      <c r="D58" s="354"/>
      <c r="E58" s="354"/>
      <c r="F58" s="354"/>
      <c r="G58" s="1250"/>
      <c r="H58" s="1251"/>
      <c r="I58" s="1252"/>
      <c r="J58" s="1252"/>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577</v>
      </c>
      <c r="C63" s="246"/>
      <c r="D63" s="246"/>
      <c r="E63" s="246"/>
      <c r="F63" s="246"/>
      <c r="G63" s="246"/>
      <c r="H63" s="246"/>
      <c r="I63" s="246"/>
      <c r="J63" s="246"/>
      <c r="K63" s="246"/>
      <c r="L63" s="246"/>
      <c r="M63" s="246"/>
      <c r="N63" s="246"/>
      <c r="O63" s="246"/>
    </row>
    <row r="64" spans="1:17" x14ac:dyDescent="0.15">
      <c r="B64" s="250"/>
      <c r="C64" s="246"/>
      <c r="D64" s="246"/>
      <c r="E64" s="246"/>
      <c r="F64" s="246"/>
      <c r="G64" s="353" t="s">
        <v>572</v>
      </c>
      <c r="I64" s="354"/>
      <c r="J64" s="354"/>
      <c r="K64" s="354"/>
      <c r="L64" s="246"/>
      <c r="M64" s="246"/>
      <c r="N64" s="246"/>
      <c r="O64" s="246"/>
    </row>
    <row r="65" spans="2:30" x14ac:dyDescent="0.15">
      <c r="B65" s="250"/>
      <c r="C65" s="246"/>
      <c r="D65" s="246"/>
      <c r="E65" s="246"/>
      <c r="F65" s="246"/>
      <c r="G65" s="1221" t="s">
        <v>580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578</v>
      </c>
      <c r="I71" s="370"/>
      <c r="J71" s="366"/>
      <c r="K71" s="366"/>
      <c r="L71" s="367"/>
      <c r="M71" s="366"/>
      <c r="N71" s="367"/>
      <c r="O71" s="368"/>
    </row>
    <row r="72" spans="2:30" x14ac:dyDescent="0.15">
      <c r="B72" s="250"/>
      <c r="C72" s="246"/>
      <c r="D72" s="246"/>
      <c r="E72" s="246"/>
      <c r="F72" s="246"/>
      <c r="G72" s="1230"/>
      <c r="H72" s="1231"/>
      <c r="I72" s="1231"/>
      <c r="J72" s="1232"/>
      <c r="K72" s="356" t="s">
        <v>528</v>
      </c>
      <c r="L72" s="356" t="s">
        <v>529</v>
      </c>
      <c r="M72" s="356" t="s">
        <v>530</v>
      </c>
      <c r="N72" s="356" t="s">
        <v>531</v>
      </c>
      <c r="O72" s="356" t="s">
        <v>532</v>
      </c>
    </row>
    <row r="73" spans="2:30" x14ac:dyDescent="0.15">
      <c r="B73" s="250"/>
      <c r="C73" s="246"/>
      <c r="D73" s="246"/>
      <c r="E73" s="246"/>
      <c r="F73" s="246"/>
      <c r="G73" s="1233" t="s">
        <v>574</v>
      </c>
      <c r="H73" s="1234"/>
      <c r="I73" s="1239" t="s">
        <v>575</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579</v>
      </c>
      <c r="J75" s="1243"/>
      <c r="K75" s="1254">
        <v>10.1</v>
      </c>
      <c r="L75" s="1254">
        <v>9</v>
      </c>
      <c r="M75" s="1254">
        <v>7</v>
      </c>
      <c r="N75" s="1254">
        <v>4.9000000000000004</v>
      </c>
      <c r="O75" s="1254">
        <v>4.0999999999999996</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6" t="s">
        <v>576</v>
      </c>
      <c r="H77" s="1247"/>
      <c r="I77" s="1243" t="s">
        <v>575</v>
      </c>
      <c r="J77" s="1243"/>
      <c r="K77" s="1253">
        <v>46.1</v>
      </c>
      <c r="L77" s="1253">
        <v>37.6</v>
      </c>
      <c r="M77" s="1242">
        <v>33.799999999999997</v>
      </c>
      <c r="N77" s="1242">
        <v>34.9</v>
      </c>
      <c r="O77" s="1242">
        <v>53.1</v>
      </c>
      <c r="R77" s="245">
        <v>12.3</v>
      </c>
      <c r="T77" s="245">
        <v>11.1</v>
      </c>
    </row>
    <row r="78" spans="2:30" x14ac:dyDescent="0.15">
      <c r="B78" s="250"/>
      <c r="C78" s="246"/>
      <c r="D78" s="246"/>
      <c r="E78" s="246"/>
      <c r="F78" s="246"/>
      <c r="G78" s="1248"/>
      <c r="H78" s="1249"/>
      <c r="I78" s="1243"/>
      <c r="J78" s="1243"/>
      <c r="K78" s="1253"/>
      <c r="L78" s="1253"/>
      <c r="M78" s="1242"/>
      <c r="N78" s="1242"/>
      <c r="O78" s="1242"/>
    </row>
    <row r="79" spans="2:30" x14ac:dyDescent="0.15">
      <c r="B79" s="250"/>
      <c r="C79" s="246"/>
      <c r="D79" s="246"/>
      <c r="E79" s="246"/>
      <c r="F79" s="246"/>
      <c r="G79" s="1248"/>
      <c r="H79" s="1249"/>
      <c r="I79" s="1255" t="s">
        <v>579</v>
      </c>
      <c r="J79" s="1252"/>
      <c r="K79" s="1256">
        <v>8.5</v>
      </c>
      <c r="L79" s="1256">
        <v>7.9</v>
      </c>
      <c r="M79" s="1256">
        <v>7.1</v>
      </c>
      <c r="N79" s="1256">
        <v>7.2</v>
      </c>
      <c r="O79" s="1256">
        <v>8.6</v>
      </c>
      <c r="V79" s="245">
        <v>53.5</v>
      </c>
      <c r="X79" s="245">
        <v>48.2</v>
      </c>
      <c r="Z79" s="245">
        <v>34.200000000000003</v>
      </c>
      <c r="AB79" s="245">
        <v>30.3</v>
      </c>
      <c r="AD79" s="245">
        <v>28.9</v>
      </c>
    </row>
    <row r="80" spans="2:30" x14ac:dyDescent="0.15">
      <c r="B80" s="250"/>
      <c r="C80" s="246"/>
      <c r="D80" s="246"/>
      <c r="E80" s="246"/>
      <c r="F80" s="246"/>
      <c r="G80" s="1250"/>
      <c r="H80" s="1251"/>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527</v>
      </c>
      <c r="G2" s="113"/>
      <c r="H2" s="114"/>
    </row>
    <row r="3" spans="1:8" x14ac:dyDescent="0.15">
      <c r="A3" s="110" t="s">
        <v>520</v>
      </c>
      <c r="B3" s="115"/>
      <c r="C3" s="116"/>
      <c r="D3" s="117">
        <v>34582</v>
      </c>
      <c r="E3" s="118"/>
      <c r="F3" s="119">
        <v>43493</v>
      </c>
      <c r="G3" s="120"/>
      <c r="H3" s="121"/>
    </row>
    <row r="4" spans="1:8" x14ac:dyDescent="0.15">
      <c r="A4" s="122"/>
      <c r="B4" s="123"/>
      <c r="C4" s="124"/>
      <c r="D4" s="125">
        <v>17418</v>
      </c>
      <c r="E4" s="126"/>
      <c r="F4" s="127">
        <v>23254</v>
      </c>
      <c r="G4" s="128"/>
      <c r="H4" s="129"/>
    </row>
    <row r="5" spans="1:8" x14ac:dyDescent="0.15">
      <c r="A5" s="110" t="s">
        <v>522</v>
      </c>
      <c r="B5" s="115"/>
      <c r="C5" s="116"/>
      <c r="D5" s="117">
        <v>55345</v>
      </c>
      <c r="E5" s="118"/>
      <c r="F5" s="119">
        <v>50840</v>
      </c>
      <c r="G5" s="120"/>
      <c r="H5" s="121"/>
    </row>
    <row r="6" spans="1:8" x14ac:dyDescent="0.15">
      <c r="A6" s="122"/>
      <c r="B6" s="123"/>
      <c r="C6" s="124"/>
      <c r="D6" s="125">
        <v>15724</v>
      </c>
      <c r="E6" s="126"/>
      <c r="F6" s="127">
        <v>25367</v>
      </c>
      <c r="G6" s="128"/>
      <c r="H6" s="129"/>
    </row>
    <row r="7" spans="1:8" x14ac:dyDescent="0.15">
      <c r="A7" s="110" t="s">
        <v>523</v>
      </c>
      <c r="B7" s="115"/>
      <c r="C7" s="116"/>
      <c r="D7" s="117">
        <v>57651</v>
      </c>
      <c r="E7" s="118"/>
      <c r="F7" s="119">
        <v>53605</v>
      </c>
      <c r="G7" s="120"/>
      <c r="H7" s="121"/>
    </row>
    <row r="8" spans="1:8" x14ac:dyDescent="0.15">
      <c r="A8" s="122"/>
      <c r="B8" s="123"/>
      <c r="C8" s="124"/>
      <c r="D8" s="125">
        <v>17465</v>
      </c>
      <c r="E8" s="126"/>
      <c r="F8" s="127">
        <v>28343</v>
      </c>
      <c r="G8" s="128"/>
      <c r="H8" s="129"/>
    </row>
    <row r="9" spans="1:8" x14ac:dyDescent="0.15">
      <c r="A9" s="110" t="s">
        <v>524</v>
      </c>
      <c r="B9" s="115"/>
      <c r="C9" s="116"/>
      <c r="D9" s="117">
        <v>52779</v>
      </c>
      <c r="E9" s="118"/>
      <c r="F9" s="119">
        <v>58051</v>
      </c>
      <c r="G9" s="120"/>
      <c r="H9" s="121"/>
    </row>
    <row r="10" spans="1:8" x14ac:dyDescent="0.15">
      <c r="A10" s="122"/>
      <c r="B10" s="123"/>
      <c r="C10" s="124"/>
      <c r="D10" s="125">
        <v>23096</v>
      </c>
      <c r="E10" s="126"/>
      <c r="F10" s="127">
        <v>32143</v>
      </c>
      <c r="G10" s="128"/>
      <c r="H10" s="129"/>
    </row>
    <row r="11" spans="1:8" x14ac:dyDescent="0.15">
      <c r="A11" s="110" t="s">
        <v>525</v>
      </c>
      <c r="B11" s="115"/>
      <c r="C11" s="116"/>
      <c r="D11" s="117">
        <v>37303</v>
      </c>
      <c r="E11" s="118"/>
      <c r="F11" s="119">
        <v>65942</v>
      </c>
      <c r="G11" s="120"/>
      <c r="H11" s="121"/>
    </row>
    <row r="12" spans="1:8" x14ac:dyDescent="0.15">
      <c r="A12" s="122"/>
      <c r="B12" s="123"/>
      <c r="C12" s="130"/>
      <c r="D12" s="125">
        <v>16374</v>
      </c>
      <c r="E12" s="126"/>
      <c r="F12" s="127">
        <v>32778</v>
      </c>
      <c r="G12" s="128"/>
      <c r="H12" s="129"/>
    </row>
    <row r="13" spans="1:8" x14ac:dyDescent="0.15">
      <c r="A13" s="110"/>
      <c r="B13" s="115"/>
      <c r="C13" s="131"/>
      <c r="D13" s="132">
        <v>47532</v>
      </c>
      <c r="E13" s="133"/>
      <c r="F13" s="134">
        <v>54386</v>
      </c>
      <c r="G13" s="135"/>
      <c r="H13" s="121"/>
    </row>
    <row r="14" spans="1:8" x14ac:dyDescent="0.15">
      <c r="A14" s="122"/>
      <c r="B14" s="123"/>
      <c r="C14" s="124"/>
      <c r="D14" s="125">
        <v>18015</v>
      </c>
      <c r="E14" s="126"/>
      <c r="F14" s="127">
        <v>28377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8.06</v>
      </c>
      <c r="C19" s="136">
        <f>ROUND(VALUE(SUBSTITUTE(実質収支比率等に係る経年分析!G$48,"▲","-")),2)</f>
        <v>8.3800000000000008</v>
      </c>
      <c r="D19" s="136">
        <f>ROUND(VALUE(SUBSTITUTE(実質収支比率等に係る経年分析!H$48,"▲","-")),2)</f>
        <v>8.9499999999999993</v>
      </c>
      <c r="E19" s="136">
        <f>ROUND(VALUE(SUBSTITUTE(実質収支比率等に係る経年分析!I$48,"▲","-")),2)</f>
        <v>7.59</v>
      </c>
      <c r="F19" s="136">
        <f>ROUND(VALUE(SUBSTITUTE(実質収支比率等に係る経年分析!J$48,"▲","-")),2)</f>
        <v>7.35</v>
      </c>
    </row>
    <row r="20" spans="1:11" x14ac:dyDescent="0.15">
      <c r="A20" s="136" t="s">
        <v>43</v>
      </c>
      <c r="B20" s="136">
        <f>ROUND(VALUE(SUBSTITUTE(実質収支比率等に係る経年分析!F$47,"▲","-")),2)</f>
        <v>18.399999999999999</v>
      </c>
      <c r="C20" s="136">
        <f>ROUND(VALUE(SUBSTITUTE(実質収支比率等に係る経年分析!G$47,"▲","-")),2)</f>
        <v>18.09</v>
      </c>
      <c r="D20" s="136">
        <f>ROUND(VALUE(SUBSTITUTE(実質収支比率等に係る経年分析!H$47,"▲","-")),2)</f>
        <v>21.01</v>
      </c>
      <c r="E20" s="136">
        <f>ROUND(VALUE(SUBSTITUTE(実質収支比率等に係る経年分析!I$47,"▲","-")),2)</f>
        <v>20.98</v>
      </c>
      <c r="F20" s="136">
        <f>ROUND(VALUE(SUBSTITUTE(実質収支比率等に係る経年分析!J$47,"▲","-")),2)</f>
        <v>21.15</v>
      </c>
    </row>
    <row r="21" spans="1:11" x14ac:dyDescent="0.15">
      <c r="A21" s="136" t="s">
        <v>44</v>
      </c>
      <c r="B21" s="136">
        <f>IF(ISNUMBER(VALUE(SUBSTITUTE(実質収支比率等に係る経年分析!F$49,"▲","-"))),ROUND(VALUE(SUBSTITUTE(実質収支比率等に係る経年分析!F$49,"▲","-")),2),NA())</f>
        <v>5.39</v>
      </c>
      <c r="C21" s="136">
        <f>IF(ISNUMBER(VALUE(SUBSTITUTE(実質収支比率等に係る経年分析!G$49,"▲","-"))),ROUND(VALUE(SUBSTITUTE(実質収支比率等に係る経年分析!G$49,"▲","-")),2),NA())</f>
        <v>0.64</v>
      </c>
      <c r="D21" s="136">
        <f>IF(ISNUMBER(VALUE(SUBSTITUTE(実質収支比率等に係る経年分析!H$49,"▲","-"))),ROUND(VALUE(SUBSTITUTE(実質収支比率等に係る経年分析!H$49,"▲","-")),2),NA())</f>
        <v>3.28</v>
      </c>
      <c r="E21" s="136">
        <f>IF(ISNUMBER(VALUE(SUBSTITUTE(実質収支比率等に係る経年分析!I$49,"▲","-"))),ROUND(VALUE(SUBSTITUTE(実質収支比率等に係る経年分析!I$49,"▲","-")),2),NA())</f>
        <v>-1.34</v>
      </c>
      <c r="F21" s="136">
        <f>IF(ISNUMBER(VALUE(SUBSTITUTE(実質収支比率等に係る経年分析!J$49,"▲","-"))),ROUND(VALUE(SUBSTITUTE(実質収支比率等に係る経年分析!J$49,"▲","-")),2),NA())</f>
        <v>-0.28999999999999998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0.55000000000000004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那須塩原市農業集落排水事業特別会計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那須塩原市温泉事業特別会計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那須塩原市下水道事業特別会計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2.19</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3.09</v>
      </c>
    </row>
    <row r="35" spans="1:16" x14ac:dyDescent="0.15">
      <c r="A35" s="137" t="str">
        <f>IF(連結実質赤字比率に係る赤字・黒字の構成分析!C$35="",NA(),連結実質赤字比率に係る赤字・黒字の構成分析!C$35)</f>
        <v>那須塩原市水道事業会計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8.0500000000000007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7.57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7.33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5185</v>
      </c>
      <c r="E42" s="138"/>
      <c r="F42" s="138"/>
      <c r="G42" s="138">
        <f>'実質公債費比率（分子）の構造'!L$52</f>
        <v>5308</v>
      </c>
      <c r="H42" s="138"/>
      <c r="I42" s="138"/>
      <c r="J42" s="138">
        <f>'実質公債費比率（分子）の構造'!M$52</f>
        <v>5471</v>
      </c>
      <c r="K42" s="138"/>
      <c r="L42" s="138"/>
      <c r="M42" s="138">
        <f>'実質公債費比率（分子）の構造'!N$52</f>
        <v>5448</v>
      </c>
      <c r="N42" s="138"/>
      <c r="O42" s="138"/>
      <c r="P42" s="138">
        <f>'実質公債費比率（分子）の構造'!O$52</f>
        <v>5474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30</v>
      </c>
      <c r="C44" s="138"/>
      <c r="D44" s="138"/>
      <c r="E44" s="138">
        <f>'実質公債費比率（分子）の構造'!L$50</f>
        <v>20</v>
      </c>
      <c r="F44" s="138"/>
      <c r="G44" s="138"/>
      <c r="H44" s="138">
        <f>'実質公債費比率（分子）の構造'!M$50</f>
        <v>10</v>
      </c>
      <c r="I44" s="138"/>
      <c r="J44" s="138"/>
      <c r="K44" s="138">
        <f>'実質公債費比率（分子）の構造'!N$50</f>
        <v>12</v>
      </c>
      <c r="L44" s="138"/>
      <c r="M44" s="138"/>
      <c r="N44" s="138">
        <f>'実質公債費比率（分子）の構造'!O$50</f>
        <v>10</v>
      </c>
      <c r="O44" s="138"/>
      <c r="P44" s="138"/>
    </row>
    <row r="45" spans="1:16" x14ac:dyDescent="0.15">
      <c r="A45" s="138" t="s">
        <v>54</v>
      </c>
      <c r="B45" s="138">
        <f>'実質公債費比率（分子）の構造'!K$49</f>
        <v>66</v>
      </c>
      <c r="C45" s="138"/>
      <c r="D45" s="138"/>
      <c r="E45" s="138">
        <f>'実質公債費比率（分子）の構造'!L$49</f>
        <v>69</v>
      </c>
      <c r="F45" s="138"/>
      <c r="G45" s="138"/>
      <c r="H45" s="138">
        <f>'実質公債費比率（分子）の構造'!M$49</f>
        <v>56</v>
      </c>
      <c r="I45" s="138"/>
      <c r="J45" s="138"/>
      <c r="K45" s="138">
        <f>'実質公債費比率（分子）の構造'!N$49</f>
        <v>44</v>
      </c>
      <c r="L45" s="138"/>
      <c r="M45" s="138"/>
      <c r="N45" s="138">
        <f>'実質公債費比率（分子）の構造'!O$49</f>
        <v>121</v>
      </c>
      <c r="O45" s="138"/>
      <c r="P45" s="138"/>
    </row>
    <row r="46" spans="1:16" x14ac:dyDescent="0.15">
      <c r="A46" s="138" t="s">
        <v>55</v>
      </c>
      <c r="B46" s="138">
        <f>'実質公債費比率（分子）の構造'!K$48</f>
        <v>1689</v>
      </c>
      <c r="C46" s="138"/>
      <c r="D46" s="138"/>
      <c r="E46" s="138">
        <f>'実質公債費比率（分子）の構造'!L$48</f>
        <v>1468</v>
      </c>
      <c r="F46" s="138"/>
      <c r="G46" s="138"/>
      <c r="H46" s="138">
        <f>'実質公債費比率（分子）の構造'!M$48</f>
        <v>1380</v>
      </c>
      <c r="I46" s="138"/>
      <c r="J46" s="138"/>
      <c r="K46" s="138">
        <f>'実質公債費比率（分子）の構造'!N$48</f>
        <v>1307</v>
      </c>
      <c r="L46" s="138"/>
      <c r="M46" s="138"/>
      <c r="N46" s="138">
        <f>'実質公債費比率（分子）の構造'!O$48</f>
        <v>1353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5534</v>
      </c>
      <c r="C49" s="138"/>
      <c r="D49" s="138"/>
      <c r="E49" s="138">
        <f>'実質公債費比率（分子）の構造'!L$45</f>
        <v>5254</v>
      </c>
      <c r="F49" s="138"/>
      <c r="G49" s="138"/>
      <c r="H49" s="138">
        <f>'実質公債費比率（分子）の構造'!M$45</f>
        <v>5170</v>
      </c>
      <c r="I49" s="138"/>
      <c r="J49" s="138"/>
      <c r="K49" s="138">
        <f>'実質公債費比率（分子）の構造'!N$45</f>
        <v>4845</v>
      </c>
      <c r="L49" s="138"/>
      <c r="M49" s="138"/>
      <c r="N49" s="138">
        <f>'実質公債費比率（分子）の構造'!O$45</f>
        <v>4914</v>
      </c>
      <c r="O49" s="138"/>
      <c r="P49" s="138"/>
    </row>
    <row r="50" spans="1:16" x14ac:dyDescent="0.15">
      <c r="A50" s="138" t="s">
        <v>59</v>
      </c>
      <c r="B50" s="138" t="e">
        <f>NA()</f>
        <v>#N/A</v>
      </c>
      <c r="C50" s="138">
        <f>IF(ISNUMBER('実質公債費比率（分子）の構造'!K$53),'実質公債費比率（分子）の構造'!K$53,NA())</f>
        <v>2134</v>
      </c>
      <c r="D50" s="138" t="e">
        <f>NA()</f>
        <v>#N/A</v>
      </c>
      <c r="E50" s="138" t="e">
        <f>NA()</f>
        <v>#N/A</v>
      </c>
      <c r="F50" s="138">
        <f>IF(ISNUMBER('実質公債費比率（分子）の構造'!L$53),'実質公債費比率（分子）の構造'!L$53,NA())</f>
        <v>1503</v>
      </c>
      <c r="G50" s="138" t="e">
        <f>NA()</f>
        <v>#N/A</v>
      </c>
      <c r="H50" s="138" t="e">
        <f>NA()</f>
        <v>#N/A</v>
      </c>
      <c r="I50" s="138">
        <f>IF(ISNUMBER('実質公債費比率（分子）の構造'!M$53),'実質公債費比率（分子）の構造'!M$53,NA())</f>
        <v>1145</v>
      </c>
      <c r="J50" s="138" t="e">
        <f>NA()</f>
        <v>#N/A</v>
      </c>
      <c r="K50" s="138" t="e">
        <f>NA()</f>
        <v>#N/A</v>
      </c>
      <c r="L50" s="138">
        <f>IF(ISNUMBER('実質公債費比率（分子）の構造'!N$53),'実質公債費比率（分子）の構造'!N$53,NA())</f>
        <v>760</v>
      </c>
      <c r="M50" s="138" t="e">
        <f>NA()</f>
        <v>#N/A</v>
      </c>
      <c r="N50" s="138" t="e">
        <f>NA()</f>
        <v>#N/A</v>
      </c>
      <c r="O50" s="138">
        <f>IF(ISNUMBER('実質公債費比率（分子）の構造'!O$53),'実質公債費比率（分子）の構造'!O$53,NA())</f>
        <v>924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46665</v>
      </c>
      <c r="E56" s="137"/>
      <c r="F56" s="137"/>
      <c r="G56" s="137">
        <f>'将来負担比率（分子）の構造'!J$52</f>
        <v>47298</v>
      </c>
      <c r="H56" s="137"/>
      <c r="I56" s="137"/>
      <c r="J56" s="137">
        <f>'将来負担比率（分子）の構造'!K$52</f>
        <v>48167</v>
      </c>
      <c r="K56" s="137"/>
      <c r="L56" s="137"/>
      <c r="M56" s="137">
        <f>'将来負担比率（分子）の構造'!L$52</f>
        <v>46983</v>
      </c>
      <c r="N56" s="137"/>
      <c r="O56" s="137"/>
      <c r="P56" s="137">
        <f>'将来負担比率（分子）の構造'!M$52</f>
        <v>45711</v>
      </c>
    </row>
    <row r="57" spans="1:16" x14ac:dyDescent="0.15">
      <c r="A57" s="137" t="s">
        <v>36</v>
      </c>
      <c r="B57" s="137"/>
      <c r="C57" s="137"/>
      <c r="D57" s="137">
        <f>'将来負担比率（分子）の構造'!I$51</f>
        <v>4082</v>
      </c>
      <c r="E57" s="137"/>
      <c r="F57" s="137"/>
      <c r="G57" s="137">
        <f>'将来負担比率（分子）の構造'!J$51</f>
        <v>3717</v>
      </c>
      <c r="H57" s="137"/>
      <c r="I57" s="137"/>
      <c r="J57" s="137">
        <f>'将来負担比率（分子）の構造'!K$51</f>
        <v>3563</v>
      </c>
      <c r="K57" s="137"/>
      <c r="L57" s="137"/>
      <c r="M57" s="137">
        <f>'将来負担比率（分子）の構造'!L$51</f>
        <v>3395</v>
      </c>
      <c r="N57" s="137"/>
      <c r="O57" s="137"/>
      <c r="P57" s="137">
        <f>'将来負担比率（分子）の構造'!M$51</f>
        <v>3619</v>
      </c>
    </row>
    <row r="58" spans="1:16" x14ac:dyDescent="0.15">
      <c r="A58" s="137" t="s">
        <v>35</v>
      </c>
      <c r="B58" s="137"/>
      <c r="C58" s="137"/>
      <c r="D58" s="137">
        <f>'将来負担比率（分子）の構造'!I$50</f>
        <v>10925</v>
      </c>
      <c r="E58" s="137"/>
      <c r="F58" s="137"/>
      <c r="G58" s="137">
        <f>'将来負担比率（分子）の構造'!J$50</f>
        <v>11623</v>
      </c>
      <c r="H58" s="137"/>
      <c r="I58" s="137"/>
      <c r="J58" s="137">
        <f>'将来負担比率（分子）の構造'!K$50</f>
        <v>13557</v>
      </c>
      <c r="K58" s="137"/>
      <c r="L58" s="137"/>
      <c r="M58" s="137">
        <f>'将来負担比率（分子）の構造'!L$50</f>
        <v>14453</v>
      </c>
      <c r="N58" s="137"/>
      <c r="O58" s="137"/>
      <c r="P58" s="137">
        <f>'将来負担比率（分子）の構造'!M$50</f>
        <v>14951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2</v>
      </c>
      <c r="F61" s="137"/>
      <c r="G61" s="137"/>
      <c r="H61" s="137">
        <f>'将来負担比率（分子）の構造'!K$46</f>
        <v>1</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5152</v>
      </c>
      <c r="C62" s="137"/>
      <c r="D62" s="137"/>
      <c r="E62" s="137">
        <f>'将来負担比率（分子）の構造'!J$45</f>
        <v>4910</v>
      </c>
      <c r="F62" s="137"/>
      <c r="G62" s="137"/>
      <c r="H62" s="137">
        <f>'将来負担比率（分子）の構造'!K$45</f>
        <v>4479</v>
      </c>
      <c r="I62" s="137"/>
      <c r="J62" s="137"/>
      <c r="K62" s="137">
        <f>'将来負担比率（分子）の構造'!L$45</f>
        <v>4083</v>
      </c>
      <c r="L62" s="137"/>
      <c r="M62" s="137"/>
      <c r="N62" s="137">
        <f>'将来負担比率（分子）の構造'!M$45</f>
        <v>3994</v>
      </c>
      <c r="O62" s="137"/>
      <c r="P62" s="137"/>
    </row>
    <row r="63" spans="1:16" x14ac:dyDescent="0.15">
      <c r="A63" s="137" t="s">
        <v>28</v>
      </c>
      <c r="B63" s="137">
        <f>'将来負担比率（分子）の構造'!I$44</f>
        <v>329</v>
      </c>
      <c r="C63" s="137"/>
      <c r="D63" s="137"/>
      <c r="E63" s="137">
        <f>'将来負担比率（分子）の構造'!J$44</f>
        <v>382</v>
      </c>
      <c r="F63" s="137"/>
      <c r="G63" s="137"/>
      <c r="H63" s="137">
        <f>'将来負担比率（分子）の構造'!K$44</f>
        <v>721</v>
      </c>
      <c r="I63" s="137"/>
      <c r="J63" s="137"/>
      <c r="K63" s="137">
        <f>'将来負担比率（分子）の構造'!L$44</f>
        <v>1344</v>
      </c>
      <c r="L63" s="137"/>
      <c r="M63" s="137"/>
      <c r="N63" s="137">
        <f>'将来負担比率（分子）の構造'!M$44</f>
        <v>1158</v>
      </c>
      <c r="O63" s="137"/>
      <c r="P63" s="137"/>
    </row>
    <row r="64" spans="1:16" x14ac:dyDescent="0.15">
      <c r="A64" s="137" t="s">
        <v>27</v>
      </c>
      <c r="B64" s="137">
        <f>'将来負担比率（分子）の構造'!I$43</f>
        <v>15428</v>
      </c>
      <c r="C64" s="137"/>
      <c r="D64" s="137"/>
      <c r="E64" s="137">
        <f>'将来負担比率（分子）の構造'!J$43</f>
        <v>14958</v>
      </c>
      <c r="F64" s="137"/>
      <c r="G64" s="137"/>
      <c r="H64" s="137">
        <f>'将来負担比率（分子）の構造'!K$43</f>
        <v>14350</v>
      </c>
      <c r="I64" s="137"/>
      <c r="J64" s="137"/>
      <c r="K64" s="137">
        <f>'将来負担比率（分子）の構造'!L$43</f>
        <v>13331</v>
      </c>
      <c r="L64" s="137"/>
      <c r="M64" s="137"/>
      <c r="N64" s="137">
        <f>'将来負担比率（分子）の構造'!M$43</f>
        <v>12549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36037</v>
      </c>
      <c r="C66" s="137"/>
      <c r="D66" s="137"/>
      <c r="E66" s="137">
        <f>'将来負担比率（分子）の構造'!J$41</f>
        <v>35440</v>
      </c>
      <c r="F66" s="137"/>
      <c r="G66" s="137"/>
      <c r="H66" s="137">
        <f>'将来負担比率（分子）の構造'!K$41</f>
        <v>35154</v>
      </c>
      <c r="I66" s="137"/>
      <c r="J66" s="137"/>
      <c r="K66" s="137">
        <f>'将来負担比率（分子）の構造'!L$41</f>
        <v>35301</v>
      </c>
      <c r="L66" s="137"/>
      <c r="M66" s="137"/>
      <c r="N66" s="137">
        <f>'将来負担比率（分子）の構造'!M$41</f>
        <v>33832</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election activeCell="AL20" sqref="AL20:BF20"/>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18858925</v>
      </c>
      <c r="S5" s="671"/>
      <c r="T5" s="671"/>
      <c r="U5" s="671"/>
      <c r="V5" s="671"/>
      <c r="W5" s="671"/>
      <c r="X5" s="671"/>
      <c r="Y5" s="718"/>
      <c r="Z5" s="731">
        <v>39.799999999999997</v>
      </c>
      <c r="AA5" s="731"/>
      <c r="AB5" s="731"/>
      <c r="AC5" s="731"/>
      <c r="AD5" s="732">
        <v>18395033</v>
      </c>
      <c r="AE5" s="732"/>
      <c r="AF5" s="732"/>
      <c r="AG5" s="732"/>
      <c r="AH5" s="732"/>
      <c r="AI5" s="732"/>
      <c r="AJ5" s="732"/>
      <c r="AK5" s="732"/>
      <c r="AL5" s="719">
        <v>71.099999999999994</v>
      </c>
      <c r="AM5" s="688"/>
      <c r="AN5" s="688"/>
      <c r="AO5" s="720"/>
      <c r="AP5" s="707" t="s">
        <v>208</v>
      </c>
      <c r="AQ5" s="708"/>
      <c r="AR5" s="708"/>
      <c r="AS5" s="708"/>
      <c r="AT5" s="708"/>
      <c r="AU5" s="708"/>
      <c r="AV5" s="708"/>
      <c r="AW5" s="708"/>
      <c r="AX5" s="708"/>
      <c r="AY5" s="708"/>
      <c r="AZ5" s="708"/>
      <c r="BA5" s="708"/>
      <c r="BB5" s="708"/>
      <c r="BC5" s="708"/>
      <c r="BD5" s="708"/>
      <c r="BE5" s="708"/>
      <c r="BF5" s="709"/>
      <c r="BG5" s="620">
        <v>18256848</v>
      </c>
      <c r="BH5" s="621"/>
      <c r="BI5" s="621"/>
      <c r="BJ5" s="621"/>
      <c r="BK5" s="621"/>
      <c r="BL5" s="621"/>
      <c r="BM5" s="621"/>
      <c r="BN5" s="622"/>
      <c r="BO5" s="673">
        <v>96.8</v>
      </c>
      <c r="BP5" s="673"/>
      <c r="BQ5" s="673"/>
      <c r="BR5" s="673"/>
      <c r="BS5" s="674">
        <v>309725</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408765</v>
      </c>
      <c r="S6" s="621"/>
      <c r="T6" s="621"/>
      <c r="U6" s="621"/>
      <c r="V6" s="621"/>
      <c r="W6" s="621"/>
      <c r="X6" s="621"/>
      <c r="Y6" s="622"/>
      <c r="Z6" s="673">
        <v>0.9</v>
      </c>
      <c r="AA6" s="673"/>
      <c r="AB6" s="673"/>
      <c r="AC6" s="673"/>
      <c r="AD6" s="674">
        <v>408765</v>
      </c>
      <c r="AE6" s="674"/>
      <c r="AF6" s="674"/>
      <c r="AG6" s="674"/>
      <c r="AH6" s="674"/>
      <c r="AI6" s="674"/>
      <c r="AJ6" s="674"/>
      <c r="AK6" s="674"/>
      <c r="AL6" s="643">
        <v>1.6</v>
      </c>
      <c r="AM6" s="675"/>
      <c r="AN6" s="675"/>
      <c r="AO6" s="676"/>
      <c r="AP6" s="617" t="s">
        <v>213</v>
      </c>
      <c r="AQ6" s="618"/>
      <c r="AR6" s="618"/>
      <c r="AS6" s="618"/>
      <c r="AT6" s="618"/>
      <c r="AU6" s="618"/>
      <c r="AV6" s="618"/>
      <c r="AW6" s="618"/>
      <c r="AX6" s="618"/>
      <c r="AY6" s="618"/>
      <c r="AZ6" s="618"/>
      <c r="BA6" s="618"/>
      <c r="BB6" s="618"/>
      <c r="BC6" s="618"/>
      <c r="BD6" s="618"/>
      <c r="BE6" s="618"/>
      <c r="BF6" s="619"/>
      <c r="BG6" s="620">
        <v>18256848</v>
      </c>
      <c r="BH6" s="621"/>
      <c r="BI6" s="621"/>
      <c r="BJ6" s="621"/>
      <c r="BK6" s="621"/>
      <c r="BL6" s="621"/>
      <c r="BM6" s="621"/>
      <c r="BN6" s="622"/>
      <c r="BO6" s="673">
        <v>96.8</v>
      </c>
      <c r="BP6" s="673"/>
      <c r="BQ6" s="673"/>
      <c r="BR6" s="673"/>
      <c r="BS6" s="674">
        <v>309725</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331119</v>
      </c>
      <c r="CS6" s="621"/>
      <c r="CT6" s="621"/>
      <c r="CU6" s="621"/>
      <c r="CV6" s="621"/>
      <c r="CW6" s="621"/>
      <c r="CX6" s="621"/>
      <c r="CY6" s="622"/>
      <c r="CZ6" s="673">
        <v>0.7</v>
      </c>
      <c r="DA6" s="673"/>
      <c r="DB6" s="673"/>
      <c r="DC6" s="673"/>
      <c r="DD6" s="626" t="s">
        <v>215</v>
      </c>
      <c r="DE6" s="621"/>
      <c r="DF6" s="621"/>
      <c r="DG6" s="621"/>
      <c r="DH6" s="621"/>
      <c r="DI6" s="621"/>
      <c r="DJ6" s="621"/>
      <c r="DK6" s="621"/>
      <c r="DL6" s="621"/>
      <c r="DM6" s="621"/>
      <c r="DN6" s="621"/>
      <c r="DO6" s="621"/>
      <c r="DP6" s="622"/>
      <c r="DQ6" s="626">
        <v>331119</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11717</v>
      </c>
      <c r="S7" s="621"/>
      <c r="T7" s="621"/>
      <c r="U7" s="621"/>
      <c r="V7" s="621"/>
      <c r="W7" s="621"/>
      <c r="X7" s="621"/>
      <c r="Y7" s="622"/>
      <c r="Z7" s="673">
        <v>0</v>
      </c>
      <c r="AA7" s="673"/>
      <c r="AB7" s="673"/>
      <c r="AC7" s="673"/>
      <c r="AD7" s="674">
        <v>11717</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7417533</v>
      </c>
      <c r="BH7" s="621"/>
      <c r="BI7" s="621"/>
      <c r="BJ7" s="621"/>
      <c r="BK7" s="621"/>
      <c r="BL7" s="621"/>
      <c r="BM7" s="621"/>
      <c r="BN7" s="622"/>
      <c r="BO7" s="673">
        <v>39.299999999999997</v>
      </c>
      <c r="BP7" s="673"/>
      <c r="BQ7" s="673"/>
      <c r="BR7" s="673"/>
      <c r="BS7" s="674">
        <v>309725</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5020235</v>
      </c>
      <c r="CS7" s="621"/>
      <c r="CT7" s="621"/>
      <c r="CU7" s="621"/>
      <c r="CV7" s="621"/>
      <c r="CW7" s="621"/>
      <c r="CX7" s="621"/>
      <c r="CY7" s="622"/>
      <c r="CZ7" s="673">
        <v>11.1</v>
      </c>
      <c r="DA7" s="673"/>
      <c r="DB7" s="673"/>
      <c r="DC7" s="673"/>
      <c r="DD7" s="626">
        <v>190973</v>
      </c>
      <c r="DE7" s="621"/>
      <c r="DF7" s="621"/>
      <c r="DG7" s="621"/>
      <c r="DH7" s="621"/>
      <c r="DI7" s="621"/>
      <c r="DJ7" s="621"/>
      <c r="DK7" s="621"/>
      <c r="DL7" s="621"/>
      <c r="DM7" s="621"/>
      <c r="DN7" s="621"/>
      <c r="DO7" s="621"/>
      <c r="DP7" s="622"/>
      <c r="DQ7" s="626">
        <v>4410803</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44974</v>
      </c>
      <c r="S8" s="621"/>
      <c r="T8" s="621"/>
      <c r="U8" s="621"/>
      <c r="V8" s="621"/>
      <c r="W8" s="621"/>
      <c r="X8" s="621"/>
      <c r="Y8" s="622"/>
      <c r="Z8" s="673">
        <v>0.1</v>
      </c>
      <c r="AA8" s="673"/>
      <c r="AB8" s="673"/>
      <c r="AC8" s="673"/>
      <c r="AD8" s="674">
        <v>44974</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215964</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15752836</v>
      </c>
      <c r="CS8" s="621"/>
      <c r="CT8" s="621"/>
      <c r="CU8" s="621"/>
      <c r="CV8" s="621"/>
      <c r="CW8" s="621"/>
      <c r="CX8" s="621"/>
      <c r="CY8" s="622"/>
      <c r="CZ8" s="673">
        <v>35</v>
      </c>
      <c r="DA8" s="673"/>
      <c r="DB8" s="673"/>
      <c r="DC8" s="673"/>
      <c r="DD8" s="626">
        <v>388047</v>
      </c>
      <c r="DE8" s="621"/>
      <c r="DF8" s="621"/>
      <c r="DG8" s="621"/>
      <c r="DH8" s="621"/>
      <c r="DI8" s="621"/>
      <c r="DJ8" s="621"/>
      <c r="DK8" s="621"/>
      <c r="DL8" s="621"/>
      <c r="DM8" s="621"/>
      <c r="DN8" s="621"/>
      <c r="DO8" s="621"/>
      <c r="DP8" s="622"/>
      <c r="DQ8" s="626">
        <v>7282409</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25983</v>
      </c>
      <c r="S9" s="621"/>
      <c r="T9" s="621"/>
      <c r="U9" s="621"/>
      <c r="V9" s="621"/>
      <c r="W9" s="621"/>
      <c r="X9" s="621"/>
      <c r="Y9" s="622"/>
      <c r="Z9" s="673">
        <v>0.1</v>
      </c>
      <c r="AA9" s="673"/>
      <c r="AB9" s="673"/>
      <c r="AC9" s="673"/>
      <c r="AD9" s="674">
        <v>25983</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5616122</v>
      </c>
      <c r="BH9" s="621"/>
      <c r="BI9" s="621"/>
      <c r="BJ9" s="621"/>
      <c r="BK9" s="621"/>
      <c r="BL9" s="621"/>
      <c r="BM9" s="621"/>
      <c r="BN9" s="622"/>
      <c r="BO9" s="673">
        <v>29.8</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2992400</v>
      </c>
      <c r="CS9" s="621"/>
      <c r="CT9" s="621"/>
      <c r="CU9" s="621"/>
      <c r="CV9" s="621"/>
      <c r="CW9" s="621"/>
      <c r="CX9" s="621"/>
      <c r="CY9" s="622"/>
      <c r="CZ9" s="673">
        <v>6.6</v>
      </c>
      <c r="DA9" s="673"/>
      <c r="DB9" s="673"/>
      <c r="DC9" s="673"/>
      <c r="DD9" s="626">
        <v>106835</v>
      </c>
      <c r="DE9" s="621"/>
      <c r="DF9" s="621"/>
      <c r="DG9" s="621"/>
      <c r="DH9" s="621"/>
      <c r="DI9" s="621"/>
      <c r="DJ9" s="621"/>
      <c r="DK9" s="621"/>
      <c r="DL9" s="621"/>
      <c r="DM9" s="621"/>
      <c r="DN9" s="621"/>
      <c r="DO9" s="621"/>
      <c r="DP9" s="622"/>
      <c r="DQ9" s="626">
        <v>2326975</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2061308</v>
      </c>
      <c r="S10" s="621"/>
      <c r="T10" s="621"/>
      <c r="U10" s="621"/>
      <c r="V10" s="621"/>
      <c r="W10" s="621"/>
      <c r="X10" s="621"/>
      <c r="Y10" s="622"/>
      <c r="Z10" s="673">
        <v>4.4000000000000004</v>
      </c>
      <c r="AA10" s="673"/>
      <c r="AB10" s="673"/>
      <c r="AC10" s="673"/>
      <c r="AD10" s="674">
        <v>2061308</v>
      </c>
      <c r="AE10" s="674"/>
      <c r="AF10" s="674"/>
      <c r="AG10" s="674"/>
      <c r="AH10" s="674"/>
      <c r="AI10" s="674"/>
      <c r="AJ10" s="674"/>
      <c r="AK10" s="674"/>
      <c r="AL10" s="643">
        <v>8</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453761</v>
      </c>
      <c r="BH10" s="621"/>
      <c r="BI10" s="621"/>
      <c r="BJ10" s="621"/>
      <c r="BK10" s="621"/>
      <c r="BL10" s="621"/>
      <c r="BM10" s="621"/>
      <c r="BN10" s="622"/>
      <c r="BO10" s="673">
        <v>2.4</v>
      </c>
      <c r="BP10" s="673"/>
      <c r="BQ10" s="673"/>
      <c r="BR10" s="673"/>
      <c r="BS10" s="626">
        <v>76669</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56215</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53587</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39365</v>
      </c>
      <c r="S11" s="621"/>
      <c r="T11" s="621"/>
      <c r="U11" s="621"/>
      <c r="V11" s="621"/>
      <c r="W11" s="621"/>
      <c r="X11" s="621"/>
      <c r="Y11" s="622"/>
      <c r="Z11" s="673">
        <v>0.1</v>
      </c>
      <c r="AA11" s="673"/>
      <c r="AB11" s="673"/>
      <c r="AC11" s="673"/>
      <c r="AD11" s="674">
        <v>39365</v>
      </c>
      <c r="AE11" s="674"/>
      <c r="AF11" s="674"/>
      <c r="AG11" s="674"/>
      <c r="AH11" s="674"/>
      <c r="AI11" s="674"/>
      <c r="AJ11" s="674"/>
      <c r="AK11" s="674"/>
      <c r="AL11" s="643">
        <v>0.2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1131686</v>
      </c>
      <c r="BH11" s="621"/>
      <c r="BI11" s="621"/>
      <c r="BJ11" s="621"/>
      <c r="BK11" s="621"/>
      <c r="BL11" s="621"/>
      <c r="BM11" s="621"/>
      <c r="BN11" s="622"/>
      <c r="BO11" s="673">
        <v>6</v>
      </c>
      <c r="BP11" s="673"/>
      <c r="BQ11" s="673"/>
      <c r="BR11" s="673"/>
      <c r="BS11" s="626">
        <v>233056</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1404623</v>
      </c>
      <c r="CS11" s="621"/>
      <c r="CT11" s="621"/>
      <c r="CU11" s="621"/>
      <c r="CV11" s="621"/>
      <c r="CW11" s="621"/>
      <c r="CX11" s="621"/>
      <c r="CY11" s="622"/>
      <c r="CZ11" s="673">
        <v>3.1</v>
      </c>
      <c r="DA11" s="673"/>
      <c r="DB11" s="673"/>
      <c r="DC11" s="673"/>
      <c r="DD11" s="626">
        <v>310435</v>
      </c>
      <c r="DE11" s="621"/>
      <c r="DF11" s="621"/>
      <c r="DG11" s="621"/>
      <c r="DH11" s="621"/>
      <c r="DI11" s="621"/>
      <c r="DJ11" s="621"/>
      <c r="DK11" s="621"/>
      <c r="DL11" s="621"/>
      <c r="DM11" s="621"/>
      <c r="DN11" s="621"/>
      <c r="DO11" s="621"/>
      <c r="DP11" s="622"/>
      <c r="DQ11" s="626">
        <v>686929</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9435055</v>
      </c>
      <c r="BH12" s="621"/>
      <c r="BI12" s="621"/>
      <c r="BJ12" s="621"/>
      <c r="BK12" s="621"/>
      <c r="BL12" s="621"/>
      <c r="BM12" s="621"/>
      <c r="BN12" s="622"/>
      <c r="BO12" s="673">
        <v>50</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1964681</v>
      </c>
      <c r="CS12" s="621"/>
      <c r="CT12" s="621"/>
      <c r="CU12" s="621"/>
      <c r="CV12" s="621"/>
      <c r="CW12" s="621"/>
      <c r="CX12" s="621"/>
      <c r="CY12" s="622"/>
      <c r="CZ12" s="673">
        <v>4.4000000000000004</v>
      </c>
      <c r="DA12" s="673"/>
      <c r="DB12" s="673"/>
      <c r="DC12" s="673"/>
      <c r="DD12" s="626">
        <v>17209</v>
      </c>
      <c r="DE12" s="621"/>
      <c r="DF12" s="621"/>
      <c r="DG12" s="621"/>
      <c r="DH12" s="621"/>
      <c r="DI12" s="621"/>
      <c r="DJ12" s="621"/>
      <c r="DK12" s="621"/>
      <c r="DL12" s="621"/>
      <c r="DM12" s="621"/>
      <c r="DN12" s="621"/>
      <c r="DO12" s="621"/>
      <c r="DP12" s="622"/>
      <c r="DQ12" s="626">
        <v>749519</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96712</v>
      </c>
      <c r="S13" s="621"/>
      <c r="T13" s="621"/>
      <c r="U13" s="621"/>
      <c r="V13" s="621"/>
      <c r="W13" s="621"/>
      <c r="X13" s="621"/>
      <c r="Y13" s="622"/>
      <c r="Z13" s="673">
        <v>0.2</v>
      </c>
      <c r="AA13" s="673"/>
      <c r="AB13" s="673"/>
      <c r="AC13" s="673"/>
      <c r="AD13" s="674">
        <v>96712</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9352012</v>
      </c>
      <c r="BH13" s="621"/>
      <c r="BI13" s="621"/>
      <c r="BJ13" s="621"/>
      <c r="BK13" s="621"/>
      <c r="BL13" s="621"/>
      <c r="BM13" s="621"/>
      <c r="BN13" s="622"/>
      <c r="BO13" s="673">
        <v>49.6</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4669398</v>
      </c>
      <c r="CS13" s="621"/>
      <c r="CT13" s="621"/>
      <c r="CU13" s="621"/>
      <c r="CV13" s="621"/>
      <c r="CW13" s="621"/>
      <c r="CX13" s="621"/>
      <c r="CY13" s="622"/>
      <c r="CZ13" s="673">
        <v>10.4</v>
      </c>
      <c r="DA13" s="673"/>
      <c r="DB13" s="673"/>
      <c r="DC13" s="673"/>
      <c r="DD13" s="626">
        <v>2106560</v>
      </c>
      <c r="DE13" s="621"/>
      <c r="DF13" s="621"/>
      <c r="DG13" s="621"/>
      <c r="DH13" s="621"/>
      <c r="DI13" s="621"/>
      <c r="DJ13" s="621"/>
      <c r="DK13" s="621"/>
      <c r="DL13" s="621"/>
      <c r="DM13" s="621"/>
      <c r="DN13" s="621"/>
      <c r="DO13" s="621"/>
      <c r="DP13" s="622"/>
      <c r="DQ13" s="626">
        <v>2588858</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328237</v>
      </c>
      <c r="BH14" s="621"/>
      <c r="BI14" s="621"/>
      <c r="BJ14" s="621"/>
      <c r="BK14" s="621"/>
      <c r="BL14" s="621"/>
      <c r="BM14" s="621"/>
      <c r="BN14" s="622"/>
      <c r="BO14" s="673">
        <v>1.7</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1812848</v>
      </c>
      <c r="CS14" s="621"/>
      <c r="CT14" s="621"/>
      <c r="CU14" s="621"/>
      <c r="CV14" s="621"/>
      <c r="CW14" s="621"/>
      <c r="CX14" s="621"/>
      <c r="CY14" s="622"/>
      <c r="CZ14" s="673">
        <v>4</v>
      </c>
      <c r="DA14" s="673"/>
      <c r="DB14" s="673"/>
      <c r="DC14" s="673"/>
      <c r="DD14" s="626">
        <v>129642</v>
      </c>
      <c r="DE14" s="621"/>
      <c r="DF14" s="621"/>
      <c r="DG14" s="621"/>
      <c r="DH14" s="621"/>
      <c r="DI14" s="621"/>
      <c r="DJ14" s="621"/>
      <c r="DK14" s="621"/>
      <c r="DL14" s="621"/>
      <c r="DM14" s="621"/>
      <c r="DN14" s="621"/>
      <c r="DO14" s="621"/>
      <c r="DP14" s="622"/>
      <c r="DQ14" s="626">
        <v>1692203</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74550</v>
      </c>
      <c r="S15" s="621"/>
      <c r="T15" s="621"/>
      <c r="U15" s="621"/>
      <c r="V15" s="621"/>
      <c r="W15" s="621"/>
      <c r="X15" s="621"/>
      <c r="Y15" s="622"/>
      <c r="Z15" s="673">
        <v>0.2</v>
      </c>
      <c r="AA15" s="673"/>
      <c r="AB15" s="673"/>
      <c r="AC15" s="673"/>
      <c r="AD15" s="674">
        <v>74550</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1076023</v>
      </c>
      <c r="BH15" s="621"/>
      <c r="BI15" s="621"/>
      <c r="BJ15" s="621"/>
      <c r="BK15" s="621"/>
      <c r="BL15" s="621"/>
      <c r="BM15" s="621"/>
      <c r="BN15" s="622"/>
      <c r="BO15" s="673">
        <v>5.7</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6032688</v>
      </c>
      <c r="CS15" s="621"/>
      <c r="CT15" s="621"/>
      <c r="CU15" s="621"/>
      <c r="CV15" s="621"/>
      <c r="CW15" s="621"/>
      <c r="CX15" s="621"/>
      <c r="CY15" s="622"/>
      <c r="CZ15" s="673">
        <v>13.4</v>
      </c>
      <c r="DA15" s="673"/>
      <c r="DB15" s="673"/>
      <c r="DC15" s="673"/>
      <c r="DD15" s="626">
        <v>1155475</v>
      </c>
      <c r="DE15" s="621"/>
      <c r="DF15" s="621"/>
      <c r="DG15" s="621"/>
      <c r="DH15" s="621"/>
      <c r="DI15" s="621"/>
      <c r="DJ15" s="621"/>
      <c r="DK15" s="621"/>
      <c r="DL15" s="621"/>
      <c r="DM15" s="621"/>
      <c r="DN15" s="621"/>
      <c r="DO15" s="621"/>
      <c r="DP15" s="622"/>
      <c r="DQ15" s="626">
        <v>4161397</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5376546</v>
      </c>
      <c r="S16" s="621"/>
      <c r="T16" s="621"/>
      <c r="U16" s="621"/>
      <c r="V16" s="621"/>
      <c r="W16" s="621"/>
      <c r="X16" s="621"/>
      <c r="Y16" s="622"/>
      <c r="Z16" s="673">
        <v>11.4</v>
      </c>
      <c r="AA16" s="673"/>
      <c r="AB16" s="673"/>
      <c r="AC16" s="673"/>
      <c r="AD16" s="674">
        <v>4640967</v>
      </c>
      <c r="AE16" s="674"/>
      <c r="AF16" s="674"/>
      <c r="AG16" s="674"/>
      <c r="AH16" s="674"/>
      <c r="AI16" s="674"/>
      <c r="AJ16" s="674"/>
      <c r="AK16" s="674"/>
      <c r="AL16" s="643">
        <v>17.899999999999999</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116113</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8221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4640967</v>
      </c>
      <c r="S17" s="621"/>
      <c r="T17" s="621"/>
      <c r="U17" s="621"/>
      <c r="V17" s="621"/>
      <c r="W17" s="621"/>
      <c r="X17" s="621"/>
      <c r="Y17" s="622"/>
      <c r="Z17" s="673">
        <v>9.8000000000000007</v>
      </c>
      <c r="AA17" s="673"/>
      <c r="AB17" s="673"/>
      <c r="AC17" s="673"/>
      <c r="AD17" s="674">
        <v>4640967</v>
      </c>
      <c r="AE17" s="674"/>
      <c r="AF17" s="674"/>
      <c r="AG17" s="674"/>
      <c r="AH17" s="674"/>
      <c r="AI17" s="674"/>
      <c r="AJ17" s="674"/>
      <c r="AK17" s="674"/>
      <c r="AL17" s="643">
        <v>17.899999999999999</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4914471</v>
      </c>
      <c r="CS17" s="621"/>
      <c r="CT17" s="621"/>
      <c r="CU17" s="621"/>
      <c r="CV17" s="621"/>
      <c r="CW17" s="621"/>
      <c r="CX17" s="621"/>
      <c r="CY17" s="622"/>
      <c r="CZ17" s="673">
        <v>10.9</v>
      </c>
      <c r="DA17" s="673"/>
      <c r="DB17" s="673"/>
      <c r="DC17" s="673"/>
      <c r="DD17" s="626" t="s">
        <v>112</v>
      </c>
      <c r="DE17" s="621"/>
      <c r="DF17" s="621"/>
      <c r="DG17" s="621"/>
      <c r="DH17" s="621"/>
      <c r="DI17" s="621"/>
      <c r="DJ17" s="621"/>
      <c r="DK17" s="621"/>
      <c r="DL17" s="621"/>
      <c r="DM17" s="621"/>
      <c r="DN17" s="621"/>
      <c r="DO17" s="621"/>
      <c r="DP17" s="622"/>
      <c r="DQ17" s="626">
        <v>4854207</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732637</v>
      </c>
      <c r="S18" s="621"/>
      <c r="T18" s="621"/>
      <c r="U18" s="621"/>
      <c r="V18" s="621"/>
      <c r="W18" s="621"/>
      <c r="X18" s="621"/>
      <c r="Y18" s="622"/>
      <c r="Z18" s="673">
        <v>1.5</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2942</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602077</v>
      </c>
      <c r="BH19" s="621"/>
      <c r="BI19" s="621"/>
      <c r="BJ19" s="621"/>
      <c r="BK19" s="621"/>
      <c r="BL19" s="621"/>
      <c r="BM19" s="621"/>
      <c r="BN19" s="622"/>
      <c r="BO19" s="673">
        <v>3.2</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26998845</v>
      </c>
      <c r="S20" s="621"/>
      <c r="T20" s="621"/>
      <c r="U20" s="621"/>
      <c r="V20" s="621"/>
      <c r="W20" s="621"/>
      <c r="X20" s="621"/>
      <c r="Y20" s="622"/>
      <c r="Z20" s="673">
        <v>57</v>
      </c>
      <c r="AA20" s="673"/>
      <c r="AB20" s="673"/>
      <c r="AC20" s="673"/>
      <c r="AD20" s="674">
        <v>25799374</v>
      </c>
      <c r="AE20" s="674"/>
      <c r="AF20" s="674"/>
      <c r="AG20" s="674"/>
      <c r="AH20" s="674"/>
      <c r="AI20" s="674"/>
      <c r="AJ20" s="674"/>
      <c r="AK20" s="674"/>
      <c r="AL20" s="643">
        <v>99.8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602077</v>
      </c>
      <c r="BH20" s="621"/>
      <c r="BI20" s="621"/>
      <c r="BJ20" s="621"/>
      <c r="BK20" s="621"/>
      <c r="BL20" s="621"/>
      <c r="BM20" s="621"/>
      <c r="BN20" s="622"/>
      <c r="BO20" s="673">
        <v>3.2</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45067627</v>
      </c>
      <c r="CS20" s="621"/>
      <c r="CT20" s="621"/>
      <c r="CU20" s="621"/>
      <c r="CV20" s="621"/>
      <c r="CW20" s="621"/>
      <c r="CX20" s="621"/>
      <c r="CY20" s="622"/>
      <c r="CZ20" s="673">
        <v>100</v>
      </c>
      <c r="DA20" s="673"/>
      <c r="DB20" s="673"/>
      <c r="DC20" s="673"/>
      <c r="DD20" s="626">
        <v>4405176</v>
      </c>
      <c r="DE20" s="621"/>
      <c r="DF20" s="621"/>
      <c r="DG20" s="621"/>
      <c r="DH20" s="621"/>
      <c r="DI20" s="621"/>
      <c r="DJ20" s="621"/>
      <c r="DK20" s="621"/>
      <c r="DL20" s="621"/>
      <c r="DM20" s="621"/>
      <c r="DN20" s="621"/>
      <c r="DO20" s="621"/>
      <c r="DP20" s="622"/>
      <c r="DQ20" s="626">
        <v>29146227</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14920</v>
      </c>
      <c r="S21" s="621"/>
      <c r="T21" s="621"/>
      <c r="U21" s="621"/>
      <c r="V21" s="621"/>
      <c r="W21" s="621"/>
      <c r="X21" s="621"/>
      <c r="Y21" s="622"/>
      <c r="Z21" s="673">
        <v>0</v>
      </c>
      <c r="AA21" s="673"/>
      <c r="AB21" s="673"/>
      <c r="AC21" s="673"/>
      <c r="AD21" s="674">
        <v>14920</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138185</v>
      </c>
      <c r="BH21" s="621"/>
      <c r="BI21" s="621"/>
      <c r="BJ21" s="621"/>
      <c r="BK21" s="621"/>
      <c r="BL21" s="621"/>
      <c r="BM21" s="621"/>
      <c r="BN21" s="622"/>
      <c r="BO21" s="673">
        <v>0.7</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248741</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608610</v>
      </c>
      <c r="S23" s="621"/>
      <c r="T23" s="621"/>
      <c r="U23" s="621"/>
      <c r="V23" s="621"/>
      <c r="W23" s="621"/>
      <c r="X23" s="621"/>
      <c r="Y23" s="622"/>
      <c r="Z23" s="673">
        <v>1.3</v>
      </c>
      <c r="AA23" s="673"/>
      <c r="AB23" s="673"/>
      <c r="AC23" s="673"/>
      <c r="AD23" s="674">
        <v>20271</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463892</v>
      </c>
      <c r="BH23" s="621"/>
      <c r="BI23" s="621"/>
      <c r="BJ23" s="621"/>
      <c r="BK23" s="621"/>
      <c r="BL23" s="621"/>
      <c r="BM23" s="621"/>
      <c r="BN23" s="622"/>
      <c r="BO23" s="673">
        <v>2.5</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456496</v>
      </c>
      <c r="S24" s="621"/>
      <c r="T24" s="621"/>
      <c r="U24" s="621"/>
      <c r="V24" s="621"/>
      <c r="W24" s="621"/>
      <c r="X24" s="621"/>
      <c r="Y24" s="622"/>
      <c r="Z24" s="673">
        <v>1</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21763359</v>
      </c>
      <c r="CS24" s="671"/>
      <c r="CT24" s="671"/>
      <c r="CU24" s="671"/>
      <c r="CV24" s="671"/>
      <c r="CW24" s="671"/>
      <c r="CX24" s="671"/>
      <c r="CY24" s="718"/>
      <c r="CZ24" s="722">
        <v>48.3</v>
      </c>
      <c r="DA24" s="723"/>
      <c r="DB24" s="723"/>
      <c r="DC24" s="724"/>
      <c r="DD24" s="717">
        <v>14468028</v>
      </c>
      <c r="DE24" s="671"/>
      <c r="DF24" s="671"/>
      <c r="DG24" s="671"/>
      <c r="DH24" s="671"/>
      <c r="DI24" s="671"/>
      <c r="DJ24" s="671"/>
      <c r="DK24" s="718"/>
      <c r="DL24" s="717">
        <v>14354857</v>
      </c>
      <c r="DM24" s="671"/>
      <c r="DN24" s="671"/>
      <c r="DO24" s="671"/>
      <c r="DP24" s="671"/>
      <c r="DQ24" s="671"/>
      <c r="DR24" s="671"/>
      <c r="DS24" s="671"/>
      <c r="DT24" s="671"/>
      <c r="DU24" s="671"/>
      <c r="DV24" s="718"/>
      <c r="DW24" s="719">
        <v>53</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7289649</v>
      </c>
      <c r="S25" s="621"/>
      <c r="T25" s="621"/>
      <c r="U25" s="621"/>
      <c r="V25" s="621"/>
      <c r="W25" s="621"/>
      <c r="X25" s="621"/>
      <c r="Y25" s="622"/>
      <c r="Z25" s="673">
        <v>15.4</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6363809</v>
      </c>
      <c r="CS25" s="639"/>
      <c r="CT25" s="639"/>
      <c r="CU25" s="639"/>
      <c r="CV25" s="639"/>
      <c r="CW25" s="639"/>
      <c r="CX25" s="639"/>
      <c r="CY25" s="640"/>
      <c r="CZ25" s="623">
        <v>14.1</v>
      </c>
      <c r="DA25" s="641"/>
      <c r="DB25" s="641"/>
      <c r="DC25" s="642"/>
      <c r="DD25" s="626">
        <v>5929108</v>
      </c>
      <c r="DE25" s="639"/>
      <c r="DF25" s="639"/>
      <c r="DG25" s="639"/>
      <c r="DH25" s="639"/>
      <c r="DI25" s="639"/>
      <c r="DJ25" s="639"/>
      <c r="DK25" s="640"/>
      <c r="DL25" s="626">
        <v>5873248</v>
      </c>
      <c r="DM25" s="639"/>
      <c r="DN25" s="639"/>
      <c r="DO25" s="639"/>
      <c r="DP25" s="639"/>
      <c r="DQ25" s="639"/>
      <c r="DR25" s="639"/>
      <c r="DS25" s="639"/>
      <c r="DT25" s="639"/>
      <c r="DU25" s="639"/>
      <c r="DV25" s="640"/>
      <c r="DW25" s="643">
        <v>21.7</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4183086</v>
      </c>
      <c r="CS26" s="621"/>
      <c r="CT26" s="621"/>
      <c r="CU26" s="621"/>
      <c r="CV26" s="621"/>
      <c r="CW26" s="621"/>
      <c r="CX26" s="621"/>
      <c r="CY26" s="622"/>
      <c r="CZ26" s="623">
        <v>9.3000000000000007</v>
      </c>
      <c r="DA26" s="641"/>
      <c r="DB26" s="641"/>
      <c r="DC26" s="642"/>
      <c r="DD26" s="626">
        <v>3797685</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3213070</v>
      </c>
      <c r="S27" s="621"/>
      <c r="T27" s="621"/>
      <c r="U27" s="621"/>
      <c r="V27" s="621"/>
      <c r="W27" s="621"/>
      <c r="X27" s="621"/>
      <c r="Y27" s="622"/>
      <c r="Z27" s="673">
        <v>6.8</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18858925</v>
      </c>
      <c r="BH27" s="621"/>
      <c r="BI27" s="621"/>
      <c r="BJ27" s="621"/>
      <c r="BK27" s="621"/>
      <c r="BL27" s="621"/>
      <c r="BM27" s="621"/>
      <c r="BN27" s="622"/>
      <c r="BO27" s="673">
        <v>100</v>
      </c>
      <c r="BP27" s="673"/>
      <c r="BQ27" s="673"/>
      <c r="BR27" s="673"/>
      <c r="BS27" s="626">
        <v>309725</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10485079</v>
      </c>
      <c r="CS27" s="639"/>
      <c r="CT27" s="639"/>
      <c r="CU27" s="639"/>
      <c r="CV27" s="639"/>
      <c r="CW27" s="639"/>
      <c r="CX27" s="639"/>
      <c r="CY27" s="640"/>
      <c r="CZ27" s="623">
        <v>23.3</v>
      </c>
      <c r="DA27" s="641"/>
      <c r="DB27" s="641"/>
      <c r="DC27" s="642"/>
      <c r="DD27" s="626">
        <v>3684713</v>
      </c>
      <c r="DE27" s="639"/>
      <c r="DF27" s="639"/>
      <c r="DG27" s="639"/>
      <c r="DH27" s="639"/>
      <c r="DI27" s="639"/>
      <c r="DJ27" s="639"/>
      <c r="DK27" s="640"/>
      <c r="DL27" s="626">
        <v>3627402</v>
      </c>
      <c r="DM27" s="639"/>
      <c r="DN27" s="639"/>
      <c r="DO27" s="639"/>
      <c r="DP27" s="639"/>
      <c r="DQ27" s="639"/>
      <c r="DR27" s="639"/>
      <c r="DS27" s="639"/>
      <c r="DT27" s="639"/>
      <c r="DU27" s="639"/>
      <c r="DV27" s="640"/>
      <c r="DW27" s="643">
        <v>13.4</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153530</v>
      </c>
      <c r="S28" s="621"/>
      <c r="T28" s="621"/>
      <c r="U28" s="621"/>
      <c r="V28" s="621"/>
      <c r="W28" s="621"/>
      <c r="X28" s="621"/>
      <c r="Y28" s="622"/>
      <c r="Z28" s="673">
        <v>0.3</v>
      </c>
      <c r="AA28" s="673"/>
      <c r="AB28" s="673"/>
      <c r="AC28" s="673"/>
      <c r="AD28" s="674">
        <v>25906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4914471</v>
      </c>
      <c r="CS28" s="621"/>
      <c r="CT28" s="621"/>
      <c r="CU28" s="621"/>
      <c r="CV28" s="621"/>
      <c r="CW28" s="621"/>
      <c r="CX28" s="621"/>
      <c r="CY28" s="622"/>
      <c r="CZ28" s="623">
        <v>10.9</v>
      </c>
      <c r="DA28" s="641"/>
      <c r="DB28" s="641"/>
      <c r="DC28" s="642"/>
      <c r="DD28" s="626">
        <v>4854207</v>
      </c>
      <c r="DE28" s="621"/>
      <c r="DF28" s="621"/>
      <c r="DG28" s="621"/>
      <c r="DH28" s="621"/>
      <c r="DI28" s="621"/>
      <c r="DJ28" s="621"/>
      <c r="DK28" s="622"/>
      <c r="DL28" s="626">
        <v>4854207</v>
      </c>
      <c r="DM28" s="621"/>
      <c r="DN28" s="621"/>
      <c r="DO28" s="621"/>
      <c r="DP28" s="621"/>
      <c r="DQ28" s="621"/>
      <c r="DR28" s="621"/>
      <c r="DS28" s="621"/>
      <c r="DT28" s="621"/>
      <c r="DU28" s="621"/>
      <c r="DV28" s="622"/>
      <c r="DW28" s="643">
        <v>17.899999999999999</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231801</v>
      </c>
      <c r="S29" s="621"/>
      <c r="T29" s="621"/>
      <c r="U29" s="621"/>
      <c r="V29" s="621"/>
      <c r="W29" s="621"/>
      <c r="X29" s="621"/>
      <c r="Y29" s="622"/>
      <c r="Z29" s="673">
        <v>0.5</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4914437</v>
      </c>
      <c r="CS29" s="639"/>
      <c r="CT29" s="639"/>
      <c r="CU29" s="639"/>
      <c r="CV29" s="639"/>
      <c r="CW29" s="639"/>
      <c r="CX29" s="639"/>
      <c r="CY29" s="640"/>
      <c r="CZ29" s="623">
        <v>10.9</v>
      </c>
      <c r="DA29" s="641"/>
      <c r="DB29" s="641"/>
      <c r="DC29" s="642"/>
      <c r="DD29" s="626">
        <v>4854173</v>
      </c>
      <c r="DE29" s="639"/>
      <c r="DF29" s="639"/>
      <c r="DG29" s="639"/>
      <c r="DH29" s="639"/>
      <c r="DI29" s="639"/>
      <c r="DJ29" s="639"/>
      <c r="DK29" s="640"/>
      <c r="DL29" s="626">
        <v>4854173</v>
      </c>
      <c r="DM29" s="639"/>
      <c r="DN29" s="639"/>
      <c r="DO29" s="639"/>
      <c r="DP29" s="639"/>
      <c r="DQ29" s="639"/>
      <c r="DR29" s="639"/>
      <c r="DS29" s="639"/>
      <c r="DT29" s="639"/>
      <c r="DU29" s="639"/>
      <c r="DV29" s="640"/>
      <c r="DW29" s="643">
        <v>17.899999999999999</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508988</v>
      </c>
      <c r="S30" s="621"/>
      <c r="T30" s="621"/>
      <c r="U30" s="621"/>
      <c r="V30" s="621"/>
      <c r="W30" s="621"/>
      <c r="X30" s="621"/>
      <c r="Y30" s="622"/>
      <c r="Z30" s="673">
        <v>1.1000000000000001</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98.2</v>
      </c>
      <c r="BH30" s="687"/>
      <c r="BI30" s="687"/>
      <c r="BJ30" s="687"/>
      <c r="BK30" s="687"/>
      <c r="BL30" s="687"/>
      <c r="BM30" s="688">
        <v>91.2</v>
      </c>
      <c r="BN30" s="687"/>
      <c r="BO30" s="687"/>
      <c r="BP30" s="687"/>
      <c r="BQ30" s="689"/>
      <c r="BR30" s="686">
        <v>98.2</v>
      </c>
      <c r="BS30" s="687"/>
      <c r="BT30" s="687"/>
      <c r="BU30" s="687"/>
      <c r="BV30" s="687"/>
      <c r="BW30" s="687"/>
      <c r="BX30" s="688">
        <v>90.1</v>
      </c>
      <c r="BY30" s="687"/>
      <c r="BZ30" s="687"/>
      <c r="CA30" s="687"/>
      <c r="CB30" s="689"/>
      <c r="CD30" s="692"/>
      <c r="CE30" s="693"/>
      <c r="CF30" s="657" t="s">
        <v>291</v>
      </c>
      <c r="CG30" s="654"/>
      <c r="CH30" s="654"/>
      <c r="CI30" s="654"/>
      <c r="CJ30" s="654"/>
      <c r="CK30" s="654"/>
      <c r="CL30" s="654"/>
      <c r="CM30" s="654"/>
      <c r="CN30" s="654"/>
      <c r="CO30" s="654"/>
      <c r="CP30" s="654"/>
      <c r="CQ30" s="655"/>
      <c r="CR30" s="620">
        <v>4623304</v>
      </c>
      <c r="CS30" s="621"/>
      <c r="CT30" s="621"/>
      <c r="CU30" s="621"/>
      <c r="CV30" s="621"/>
      <c r="CW30" s="621"/>
      <c r="CX30" s="621"/>
      <c r="CY30" s="622"/>
      <c r="CZ30" s="623">
        <v>10.3</v>
      </c>
      <c r="DA30" s="641"/>
      <c r="DB30" s="641"/>
      <c r="DC30" s="642"/>
      <c r="DD30" s="626">
        <v>4566172</v>
      </c>
      <c r="DE30" s="621"/>
      <c r="DF30" s="621"/>
      <c r="DG30" s="621"/>
      <c r="DH30" s="621"/>
      <c r="DI30" s="621"/>
      <c r="DJ30" s="621"/>
      <c r="DK30" s="622"/>
      <c r="DL30" s="626">
        <v>4566172</v>
      </c>
      <c r="DM30" s="621"/>
      <c r="DN30" s="621"/>
      <c r="DO30" s="621"/>
      <c r="DP30" s="621"/>
      <c r="DQ30" s="621"/>
      <c r="DR30" s="621"/>
      <c r="DS30" s="621"/>
      <c r="DT30" s="621"/>
      <c r="DU30" s="621"/>
      <c r="DV30" s="622"/>
      <c r="DW30" s="643">
        <v>16.899999999999999</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2403090</v>
      </c>
      <c r="S31" s="621"/>
      <c r="T31" s="621"/>
      <c r="U31" s="621"/>
      <c r="V31" s="621"/>
      <c r="W31" s="621"/>
      <c r="X31" s="621"/>
      <c r="Y31" s="622"/>
      <c r="Z31" s="673">
        <v>5.0999999999999996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98.5</v>
      </c>
      <c r="BH31" s="639"/>
      <c r="BI31" s="639"/>
      <c r="BJ31" s="639"/>
      <c r="BK31" s="639"/>
      <c r="BL31" s="639"/>
      <c r="BM31" s="675">
        <v>93.2</v>
      </c>
      <c r="BN31" s="685"/>
      <c r="BO31" s="685"/>
      <c r="BP31" s="685"/>
      <c r="BQ31" s="649"/>
      <c r="BR31" s="684">
        <v>98.5</v>
      </c>
      <c r="BS31" s="639"/>
      <c r="BT31" s="639"/>
      <c r="BU31" s="639"/>
      <c r="BV31" s="639"/>
      <c r="BW31" s="639"/>
      <c r="BX31" s="675">
        <v>92.7</v>
      </c>
      <c r="BY31" s="685"/>
      <c r="BZ31" s="685"/>
      <c r="CA31" s="685"/>
      <c r="CB31" s="649"/>
      <c r="CD31" s="692"/>
      <c r="CE31" s="693"/>
      <c r="CF31" s="657" t="s">
        <v>295</v>
      </c>
      <c r="CG31" s="654"/>
      <c r="CH31" s="654"/>
      <c r="CI31" s="654"/>
      <c r="CJ31" s="654"/>
      <c r="CK31" s="654"/>
      <c r="CL31" s="654"/>
      <c r="CM31" s="654"/>
      <c r="CN31" s="654"/>
      <c r="CO31" s="654"/>
      <c r="CP31" s="654"/>
      <c r="CQ31" s="655"/>
      <c r="CR31" s="620">
        <v>291133</v>
      </c>
      <c r="CS31" s="639"/>
      <c r="CT31" s="639"/>
      <c r="CU31" s="639"/>
      <c r="CV31" s="639"/>
      <c r="CW31" s="639"/>
      <c r="CX31" s="639"/>
      <c r="CY31" s="640"/>
      <c r="CZ31" s="623">
        <v>0.6</v>
      </c>
      <c r="DA31" s="641"/>
      <c r="DB31" s="641"/>
      <c r="DC31" s="642"/>
      <c r="DD31" s="626">
        <v>288001</v>
      </c>
      <c r="DE31" s="639"/>
      <c r="DF31" s="639"/>
      <c r="DG31" s="639"/>
      <c r="DH31" s="639"/>
      <c r="DI31" s="639"/>
      <c r="DJ31" s="639"/>
      <c r="DK31" s="640"/>
      <c r="DL31" s="626">
        <v>288001</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2061375</v>
      </c>
      <c r="S32" s="621"/>
      <c r="T32" s="621"/>
      <c r="U32" s="621"/>
      <c r="V32" s="621"/>
      <c r="W32" s="621"/>
      <c r="X32" s="621"/>
      <c r="Y32" s="622"/>
      <c r="Z32" s="673">
        <v>4.4000000000000004</v>
      </c>
      <c r="AA32" s="673"/>
      <c r="AB32" s="673"/>
      <c r="AC32" s="673"/>
      <c r="AD32" s="674">
        <v>513</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97.9</v>
      </c>
      <c r="BH32" s="605"/>
      <c r="BI32" s="605"/>
      <c r="BJ32" s="605"/>
      <c r="BK32" s="605"/>
      <c r="BL32" s="605"/>
      <c r="BM32" s="668">
        <v>89.2</v>
      </c>
      <c r="BN32" s="605"/>
      <c r="BO32" s="605"/>
      <c r="BP32" s="605"/>
      <c r="BQ32" s="662"/>
      <c r="BR32" s="683">
        <v>97.8</v>
      </c>
      <c r="BS32" s="605"/>
      <c r="BT32" s="605"/>
      <c r="BU32" s="605"/>
      <c r="BV32" s="605"/>
      <c r="BW32" s="605"/>
      <c r="BX32" s="668">
        <v>87.3</v>
      </c>
      <c r="BY32" s="605"/>
      <c r="BZ32" s="605"/>
      <c r="CA32" s="605"/>
      <c r="CB32" s="662"/>
      <c r="CD32" s="694"/>
      <c r="CE32" s="695"/>
      <c r="CF32" s="657" t="s">
        <v>298</v>
      </c>
      <c r="CG32" s="654"/>
      <c r="CH32" s="654"/>
      <c r="CI32" s="654"/>
      <c r="CJ32" s="654"/>
      <c r="CK32" s="654"/>
      <c r="CL32" s="654"/>
      <c r="CM32" s="654"/>
      <c r="CN32" s="654"/>
      <c r="CO32" s="654"/>
      <c r="CP32" s="654"/>
      <c r="CQ32" s="655"/>
      <c r="CR32" s="620">
        <v>34</v>
      </c>
      <c r="CS32" s="621"/>
      <c r="CT32" s="621"/>
      <c r="CU32" s="621"/>
      <c r="CV32" s="621"/>
      <c r="CW32" s="621"/>
      <c r="CX32" s="621"/>
      <c r="CY32" s="622"/>
      <c r="CZ32" s="623">
        <v>0</v>
      </c>
      <c r="DA32" s="641"/>
      <c r="DB32" s="641"/>
      <c r="DC32" s="642"/>
      <c r="DD32" s="626">
        <v>34</v>
      </c>
      <c r="DE32" s="621"/>
      <c r="DF32" s="621"/>
      <c r="DG32" s="621"/>
      <c r="DH32" s="621"/>
      <c r="DI32" s="621"/>
      <c r="DJ32" s="621"/>
      <c r="DK32" s="622"/>
      <c r="DL32" s="626">
        <v>34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3154100</v>
      </c>
      <c r="S33" s="621"/>
      <c r="T33" s="621"/>
      <c r="U33" s="621"/>
      <c r="V33" s="621"/>
      <c r="W33" s="621"/>
      <c r="X33" s="621"/>
      <c r="Y33" s="622"/>
      <c r="Z33" s="673">
        <v>6.7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18782979</v>
      </c>
      <c r="CS33" s="639"/>
      <c r="CT33" s="639"/>
      <c r="CU33" s="639"/>
      <c r="CV33" s="639"/>
      <c r="CW33" s="639"/>
      <c r="CX33" s="639"/>
      <c r="CY33" s="640"/>
      <c r="CZ33" s="623">
        <v>41.7</v>
      </c>
      <c r="DA33" s="641"/>
      <c r="DB33" s="641"/>
      <c r="DC33" s="642"/>
      <c r="DD33" s="626">
        <v>14044205</v>
      </c>
      <c r="DE33" s="639"/>
      <c r="DF33" s="639"/>
      <c r="DG33" s="639"/>
      <c r="DH33" s="639"/>
      <c r="DI33" s="639"/>
      <c r="DJ33" s="639"/>
      <c r="DK33" s="640"/>
      <c r="DL33" s="626">
        <v>11813341</v>
      </c>
      <c r="DM33" s="639"/>
      <c r="DN33" s="639"/>
      <c r="DO33" s="639"/>
      <c r="DP33" s="639"/>
      <c r="DQ33" s="639"/>
      <c r="DR33" s="639"/>
      <c r="DS33" s="639"/>
      <c r="DT33" s="639"/>
      <c r="DU33" s="639"/>
      <c r="DV33" s="640"/>
      <c r="DW33" s="643">
        <v>43.7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7423397</v>
      </c>
      <c r="CS34" s="621"/>
      <c r="CT34" s="621"/>
      <c r="CU34" s="621"/>
      <c r="CV34" s="621"/>
      <c r="CW34" s="621"/>
      <c r="CX34" s="621"/>
      <c r="CY34" s="622"/>
      <c r="CZ34" s="623">
        <v>16.5</v>
      </c>
      <c r="DA34" s="641"/>
      <c r="DB34" s="641"/>
      <c r="DC34" s="642"/>
      <c r="DD34" s="626">
        <v>5022295</v>
      </c>
      <c r="DE34" s="621"/>
      <c r="DF34" s="621"/>
      <c r="DG34" s="621"/>
      <c r="DH34" s="621"/>
      <c r="DI34" s="621"/>
      <c r="DJ34" s="621"/>
      <c r="DK34" s="622"/>
      <c r="DL34" s="626">
        <v>4337786</v>
      </c>
      <c r="DM34" s="621"/>
      <c r="DN34" s="621"/>
      <c r="DO34" s="621"/>
      <c r="DP34" s="621"/>
      <c r="DQ34" s="621"/>
      <c r="DR34" s="621"/>
      <c r="DS34" s="621"/>
      <c r="DT34" s="621"/>
      <c r="DU34" s="621"/>
      <c r="DV34" s="622"/>
      <c r="DW34" s="643">
        <v>16</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1200000</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4648857</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847267</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489719</v>
      </c>
      <c r="CS35" s="639"/>
      <c r="CT35" s="639"/>
      <c r="CU35" s="639"/>
      <c r="CV35" s="639"/>
      <c r="CW35" s="639"/>
      <c r="CX35" s="639"/>
      <c r="CY35" s="640"/>
      <c r="CZ35" s="623">
        <v>1.1000000000000001</v>
      </c>
      <c r="DA35" s="641"/>
      <c r="DB35" s="641"/>
      <c r="DC35" s="642"/>
      <c r="DD35" s="626">
        <v>439444</v>
      </c>
      <c r="DE35" s="639"/>
      <c r="DF35" s="639"/>
      <c r="DG35" s="639"/>
      <c r="DH35" s="639"/>
      <c r="DI35" s="639"/>
      <c r="DJ35" s="639"/>
      <c r="DK35" s="640"/>
      <c r="DL35" s="626">
        <v>430056</v>
      </c>
      <c r="DM35" s="639"/>
      <c r="DN35" s="639"/>
      <c r="DO35" s="639"/>
      <c r="DP35" s="639"/>
      <c r="DQ35" s="639"/>
      <c r="DR35" s="639"/>
      <c r="DS35" s="639"/>
      <c r="DT35" s="639"/>
      <c r="DU35" s="639"/>
      <c r="DV35" s="640"/>
      <c r="DW35" s="643">
        <v>1.6</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47343215</v>
      </c>
      <c r="S36" s="661"/>
      <c r="T36" s="661"/>
      <c r="U36" s="661"/>
      <c r="V36" s="661"/>
      <c r="W36" s="661"/>
      <c r="X36" s="661"/>
      <c r="Y36" s="664"/>
      <c r="Z36" s="665">
        <v>100</v>
      </c>
      <c r="AA36" s="665"/>
      <c r="AB36" s="665"/>
      <c r="AC36" s="665"/>
      <c r="AD36" s="666">
        <v>25860984</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1391996</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754319</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4321403</v>
      </c>
      <c r="CS36" s="621"/>
      <c r="CT36" s="621"/>
      <c r="CU36" s="621"/>
      <c r="CV36" s="621"/>
      <c r="CW36" s="621"/>
      <c r="CX36" s="621"/>
      <c r="CY36" s="622"/>
      <c r="CZ36" s="623">
        <v>9.6</v>
      </c>
      <c r="DA36" s="641"/>
      <c r="DB36" s="641"/>
      <c r="DC36" s="642"/>
      <c r="DD36" s="626">
        <v>3752799</v>
      </c>
      <c r="DE36" s="621"/>
      <c r="DF36" s="621"/>
      <c r="DG36" s="621"/>
      <c r="DH36" s="621"/>
      <c r="DI36" s="621"/>
      <c r="DJ36" s="621"/>
      <c r="DK36" s="622"/>
      <c r="DL36" s="626">
        <v>3285024</v>
      </c>
      <c r="DM36" s="621"/>
      <c r="DN36" s="621"/>
      <c r="DO36" s="621"/>
      <c r="DP36" s="621"/>
      <c r="DQ36" s="621"/>
      <c r="DR36" s="621"/>
      <c r="DS36" s="621"/>
      <c r="DT36" s="621"/>
      <c r="DU36" s="621"/>
      <c r="DV36" s="622"/>
      <c r="DW36" s="643">
        <v>12.1</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93430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18765</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1793491</v>
      </c>
      <c r="CS37" s="639"/>
      <c r="CT37" s="639"/>
      <c r="CU37" s="639"/>
      <c r="CV37" s="639"/>
      <c r="CW37" s="639"/>
      <c r="CX37" s="639"/>
      <c r="CY37" s="640"/>
      <c r="CZ37" s="623">
        <v>4</v>
      </c>
      <c r="DA37" s="641"/>
      <c r="DB37" s="641"/>
      <c r="DC37" s="642"/>
      <c r="DD37" s="626">
        <v>1793491</v>
      </c>
      <c r="DE37" s="639"/>
      <c r="DF37" s="639"/>
      <c r="DG37" s="639"/>
      <c r="DH37" s="639"/>
      <c r="DI37" s="639"/>
      <c r="DJ37" s="639"/>
      <c r="DK37" s="640"/>
      <c r="DL37" s="626">
        <v>1732664</v>
      </c>
      <c r="DM37" s="639"/>
      <c r="DN37" s="639"/>
      <c r="DO37" s="639"/>
      <c r="DP37" s="639"/>
      <c r="DQ37" s="639"/>
      <c r="DR37" s="639"/>
      <c r="DS37" s="639"/>
      <c r="DT37" s="639"/>
      <c r="DU37" s="639"/>
      <c r="DV37" s="640"/>
      <c r="DW37" s="643">
        <v>6.4</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21798</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32773</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4555427</v>
      </c>
      <c r="CS38" s="621"/>
      <c r="CT38" s="621"/>
      <c r="CU38" s="621"/>
      <c r="CV38" s="621"/>
      <c r="CW38" s="621"/>
      <c r="CX38" s="621"/>
      <c r="CY38" s="622"/>
      <c r="CZ38" s="623">
        <v>10.1</v>
      </c>
      <c r="DA38" s="641"/>
      <c r="DB38" s="641"/>
      <c r="DC38" s="642"/>
      <c r="DD38" s="626">
        <v>3970182</v>
      </c>
      <c r="DE38" s="621"/>
      <c r="DF38" s="621"/>
      <c r="DG38" s="621"/>
      <c r="DH38" s="621"/>
      <c r="DI38" s="621"/>
      <c r="DJ38" s="621"/>
      <c r="DK38" s="622"/>
      <c r="DL38" s="626">
        <v>3760475</v>
      </c>
      <c r="DM38" s="621"/>
      <c r="DN38" s="621"/>
      <c r="DO38" s="621"/>
      <c r="DP38" s="621"/>
      <c r="DQ38" s="621"/>
      <c r="DR38" s="621"/>
      <c r="DS38" s="621"/>
      <c r="DT38" s="621"/>
      <c r="DU38" s="621"/>
      <c r="DV38" s="622"/>
      <c r="DW38" s="643">
        <v>13.9</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v>5913</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98</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868152</v>
      </c>
      <c r="CS39" s="639"/>
      <c r="CT39" s="639"/>
      <c r="CU39" s="639"/>
      <c r="CV39" s="639"/>
      <c r="CW39" s="639"/>
      <c r="CX39" s="639"/>
      <c r="CY39" s="640"/>
      <c r="CZ39" s="623">
        <v>1.9</v>
      </c>
      <c r="DA39" s="641"/>
      <c r="DB39" s="641"/>
      <c r="DC39" s="642"/>
      <c r="DD39" s="626">
        <v>859485</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855903</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105</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1124881</v>
      </c>
      <c r="CS40" s="621"/>
      <c r="CT40" s="621"/>
      <c r="CU40" s="621"/>
      <c r="CV40" s="621"/>
      <c r="CW40" s="621"/>
      <c r="CX40" s="621"/>
      <c r="CY40" s="622"/>
      <c r="CZ40" s="623">
        <v>2.5</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2279817</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259</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4521289</v>
      </c>
      <c r="CS42" s="621"/>
      <c r="CT42" s="621"/>
      <c r="CU42" s="621"/>
      <c r="CV42" s="621"/>
      <c r="CW42" s="621"/>
      <c r="CX42" s="621"/>
      <c r="CY42" s="622"/>
      <c r="CZ42" s="623">
        <v>10</v>
      </c>
      <c r="DA42" s="624"/>
      <c r="DB42" s="624"/>
      <c r="DC42" s="625"/>
      <c r="DD42" s="626">
        <v>633994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97181</v>
      </c>
      <c r="CS43" s="639"/>
      <c r="CT43" s="639"/>
      <c r="CU43" s="639"/>
      <c r="CV43" s="639"/>
      <c r="CW43" s="639"/>
      <c r="CX43" s="639"/>
      <c r="CY43" s="640"/>
      <c r="CZ43" s="623">
        <v>0.2</v>
      </c>
      <c r="DA43" s="641"/>
      <c r="DB43" s="641"/>
      <c r="DC43" s="642"/>
      <c r="DD43" s="626">
        <v>97181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4405176</v>
      </c>
      <c r="CS44" s="621"/>
      <c r="CT44" s="621"/>
      <c r="CU44" s="621"/>
      <c r="CV44" s="621"/>
      <c r="CW44" s="621"/>
      <c r="CX44" s="621"/>
      <c r="CY44" s="622"/>
      <c r="CZ44" s="623">
        <v>9.8000000000000007</v>
      </c>
      <c r="DA44" s="624"/>
      <c r="DB44" s="624"/>
      <c r="DC44" s="625"/>
      <c r="DD44" s="626">
        <v>625773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2451983</v>
      </c>
      <c r="CS45" s="639"/>
      <c r="CT45" s="639"/>
      <c r="CU45" s="639"/>
      <c r="CV45" s="639"/>
      <c r="CW45" s="639"/>
      <c r="CX45" s="639"/>
      <c r="CY45" s="640"/>
      <c r="CZ45" s="623">
        <v>5.4</v>
      </c>
      <c r="DA45" s="641"/>
      <c r="DB45" s="641"/>
      <c r="DC45" s="642"/>
      <c r="DD45" s="626">
        <v>119368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1933565</v>
      </c>
      <c r="CS46" s="621"/>
      <c r="CT46" s="621"/>
      <c r="CU46" s="621"/>
      <c r="CV46" s="621"/>
      <c r="CW46" s="621"/>
      <c r="CX46" s="621"/>
      <c r="CY46" s="622"/>
      <c r="CZ46" s="623">
        <v>4.3</v>
      </c>
      <c r="DA46" s="624"/>
      <c r="DB46" s="624"/>
      <c r="DC46" s="625"/>
      <c r="DD46" s="626">
        <v>504271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116113</v>
      </c>
      <c r="CS47" s="639"/>
      <c r="CT47" s="639"/>
      <c r="CU47" s="639"/>
      <c r="CV47" s="639"/>
      <c r="CW47" s="639"/>
      <c r="CX47" s="639"/>
      <c r="CY47" s="640"/>
      <c r="CZ47" s="623">
        <v>0.3</v>
      </c>
      <c r="DA47" s="641"/>
      <c r="DB47" s="641"/>
      <c r="DC47" s="642"/>
      <c r="DD47" s="626">
        <v>8221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45067627</v>
      </c>
      <c r="CS49" s="605"/>
      <c r="CT49" s="605"/>
      <c r="CU49" s="605"/>
      <c r="CV49" s="605"/>
      <c r="CW49" s="605"/>
      <c r="CX49" s="605"/>
      <c r="CY49" s="606"/>
      <c r="CZ49" s="607">
        <v>100</v>
      </c>
      <c r="DA49" s="608"/>
      <c r="DB49" s="608"/>
      <c r="DC49" s="609"/>
      <c r="DD49" s="610">
        <v>29146227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Q81" sqref="Q81:U8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47330</v>
      </c>
      <c r="R7" s="1134"/>
      <c r="S7" s="1134"/>
      <c r="T7" s="1134"/>
      <c r="U7" s="1134"/>
      <c r="V7" s="1134">
        <v>45058</v>
      </c>
      <c r="W7" s="1134"/>
      <c r="X7" s="1134"/>
      <c r="Y7" s="1134"/>
      <c r="Z7" s="1134"/>
      <c r="AA7" s="1134">
        <v>2272</v>
      </c>
      <c r="AB7" s="1134"/>
      <c r="AC7" s="1134"/>
      <c r="AD7" s="1134"/>
      <c r="AE7" s="1135"/>
      <c r="AF7" s="1136">
        <v>2009</v>
      </c>
      <c r="AG7" s="1137"/>
      <c r="AH7" s="1137"/>
      <c r="AI7" s="1137"/>
      <c r="AJ7" s="1138"/>
      <c r="AK7" s="1120">
        <v>511</v>
      </c>
      <c r="AL7" s="1121"/>
      <c r="AM7" s="1121"/>
      <c r="AN7" s="1121"/>
      <c r="AO7" s="1121"/>
      <c r="AP7" s="1121">
        <v>33832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561</v>
      </c>
      <c r="BT7" s="1125"/>
      <c r="BU7" s="1125"/>
      <c r="BV7" s="1125"/>
      <c r="BW7" s="1125"/>
      <c r="BX7" s="1125"/>
      <c r="BY7" s="1125"/>
      <c r="BZ7" s="1125"/>
      <c r="CA7" s="1125"/>
      <c r="CB7" s="1125"/>
      <c r="CC7" s="1125"/>
      <c r="CD7" s="1125"/>
      <c r="CE7" s="1125"/>
      <c r="CF7" s="1125"/>
      <c r="CG7" s="1126"/>
      <c r="CH7" s="1117">
        <v>-1</v>
      </c>
      <c r="CI7" s="1118"/>
      <c r="CJ7" s="1118"/>
      <c r="CK7" s="1118"/>
      <c r="CL7" s="1119"/>
      <c r="CM7" s="1117">
        <v>175</v>
      </c>
      <c r="CN7" s="1118"/>
      <c r="CO7" s="1118"/>
      <c r="CP7" s="1118"/>
      <c r="CQ7" s="1119"/>
      <c r="CR7" s="1117">
        <v>15</v>
      </c>
      <c r="CS7" s="1118"/>
      <c r="CT7" s="1118"/>
      <c r="CU7" s="1118"/>
      <c r="CV7" s="1119"/>
      <c r="CW7" s="1117">
        <v>27</v>
      </c>
      <c r="CX7" s="1118"/>
      <c r="CY7" s="1118"/>
      <c r="CZ7" s="1118"/>
      <c r="DA7" s="1119"/>
      <c r="DB7" s="1117" t="s">
        <v>548</v>
      </c>
      <c r="DC7" s="1118"/>
      <c r="DD7" s="1118"/>
      <c r="DE7" s="1118"/>
      <c r="DF7" s="1119"/>
      <c r="DG7" s="1117" t="s">
        <v>546</v>
      </c>
      <c r="DH7" s="1118"/>
      <c r="DI7" s="1118"/>
      <c r="DJ7" s="1118"/>
      <c r="DK7" s="1119"/>
      <c r="DL7" s="1117" t="s">
        <v>546</v>
      </c>
      <c r="DM7" s="1118"/>
      <c r="DN7" s="1118"/>
      <c r="DO7" s="1118"/>
      <c r="DP7" s="1119"/>
      <c r="DQ7" s="1117" t="s">
        <v>546</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7</v>
      </c>
      <c r="R8" s="1073"/>
      <c r="S8" s="1073"/>
      <c r="T8" s="1073"/>
      <c r="U8" s="1073"/>
      <c r="V8" s="1073">
        <v>4</v>
      </c>
      <c r="W8" s="1073"/>
      <c r="X8" s="1073"/>
      <c r="Y8" s="1073"/>
      <c r="Z8" s="1073"/>
      <c r="AA8" s="1073">
        <v>3</v>
      </c>
      <c r="AB8" s="1073"/>
      <c r="AC8" s="1073"/>
      <c r="AD8" s="1073"/>
      <c r="AE8" s="1074"/>
      <c r="AF8" s="1048">
        <v>3</v>
      </c>
      <c r="AG8" s="1049"/>
      <c r="AH8" s="1049"/>
      <c r="AI8" s="1049"/>
      <c r="AJ8" s="1050"/>
      <c r="AK8" s="1115" t="s">
        <v>545</v>
      </c>
      <c r="AL8" s="1116"/>
      <c r="AM8" s="1116"/>
      <c r="AN8" s="1116"/>
      <c r="AO8" s="1116"/>
      <c r="AP8" s="1116" t="s">
        <v>546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562</v>
      </c>
      <c r="BT8" s="1044"/>
      <c r="BU8" s="1044"/>
      <c r="BV8" s="1044"/>
      <c r="BW8" s="1044"/>
      <c r="BX8" s="1044"/>
      <c r="BY8" s="1044"/>
      <c r="BZ8" s="1044"/>
      <c r="CA8" s="1044"/>
      <c r="CB8" s="1044"/>
      <c r="CC8" s="1044"/>
      <c r="CD8" s="1044"/>
      <c r="CE8" s="1044"/>
      <c r="CF8" s="1044"/>
      <c r="CG8" s="1045"/>
      <c r="CH8" s="1018" t="s">
        <v>547</v>
      </c>
      <c r="CI8" s="1019"/>
      <c r="CJ8" s="1019"/>
      <c r="CK8" s="1019"/>
      <c r="CL8" s="1020"/>
      <c r="CM8" s="1018">
        <v>11</v>
      </c>
      <c r="CN8" s="1019"/>
      <c r="CO8" s="1019"/>
      <c r="CP8" s="1019"/>
      <c r="CQ8" s="1020"/>
      <c r="CR8" s="1018">
        <v>3</v>
      </c>
      <c r="CS8" s="1019"/>
      <c r="CT8" s="1019"/>
      <c r="CU8" s="1019"/>
      <c r="CV8" s="1020"/>
      <c r="CW8" s="1018" t="s">
        <v>546</v>
      </c>
      <c r="CX8" s="1019"/>
      <c r="CY8" s="1019"/>
      <c r="CZ8" s="1019"/>
      <c r="DA8" s="1020"/>
      <c r="DB8" s="1018" t="s">
        <v>546</v>
      </c>
      <c r="DC8" s="1019"/>
      <c r="DD8" s="1019"/>
      <c r="DE8" s="1019"/>
      <c r="DF8" s="1020"/>
      <c r="DG8" s="1018" t="s">
        <v>546</v>
      </c>
      <c r="DH8" s="1019"/>
      <c r="DI8" s="1019"/>
      <c r="DJ8" s="1019"/>
      <c r="DK8" s="1020"/>
      <c r="DL8" s="1018" t="s">
        <v>546</v>
      </c>
      <c r="DM8" s="1019"/>
      <c r="DN8" s="1019"/>
      <c r="DO8" s="1019"/>
      <c r="DP8" s="1020"/>
      <c r="DQ8" s="1018" t="s">
        <v>547</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563</v>
      </c>
      <c r="BT9" s="1044"/>
      <c r="BU9" s="1044"/>
      <c r="BV9" s="1044"/>
      <c r="BW9" s="1044"/>
      <c r="BX9" s="1044"/>
      <c r="BY9" s="1044"/>
      <c r="BZ9" s="1044"/>
      <c r="CA9" s="1044"/>
      <c r="CB9" s="1044"/>
      <c r="CC9" s="1044"/>
      <c r="CD9" s="1044"/>
      <c r="CE9" s="1044"/>
      <c r="CF9" s="1044"/>
      <c r="CG9" s="1045"/>
      <c r="CH9" s="1018">
        <v>2</v>
      </c>
      <c r="CI9" s="1019"/>
      <c r="CJ9" s="1019"/>
      <c r="CK9" s="1019"/>
      <c r="CL9" s="1020"/>
      <c r="CM9" s="1018">
        <v>107</v>
      </c>
      <c r="CN9" s="1019"/>
      <c r="CO9" s="1019"/>
      <c r="CP9" s="1019"/>
      <c r="CQ9" s="1020"/>
      <c r="CR9" s="1018">
        <v>40</v>
      </c>
      <c r="CS9" s="1019"/>
      <c r="CT9" s="1019"/>
      <c r="CU9" s="1019"/>
      <c r="CV9" s="1020"/>
      <c r="CW9" s="1018">
        <v>42</v>
      </c>
      <c r="CX9" s="1019"/>
      <c r="CY9" s="1019"/>
      <c r="CZ9" s="1019"/>
      <c r="DA9" s="1020"/>
      <c r="DB9" s="1018" t="s">
        <v>546</v>
      </c>
      <c r="DC9" s="1019"/>
      <c r="DD9" s="1019"/>
      <c r="DE9" s="1019"/>
      <c r="DF9" s="1020"/>
      <c r="DG9" s="1018" t="s">
        <v>546</v>
      </c>
      <c r="DH9" s="1019"/>
      <c r="DI9" s="1019"/>
      <c r="DJ9" s="1019"/>
      <c r="DK9" s="1020"/>
      <c r="DL9" s="1018" t="s">
        <v>546</v>
      </c>
      <c r="DM9" s="1019"/>
      <c r="DN9" s="1019"/>
      <c r="DO9" s="1019"/>
      <c r="DP9" s="1020"/>
      <c r="DQ9" s="1018" t="s">
        <v>546</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564</v>
      </c>
      <c r="BT10" s="1044"/>
      <c r="BU10" s="1044"/>
      <c r="BV10" s="1044"/>
      <c r="BW10" s="1044"/>
      <c r="BX10" s="1044"/>
      <c r="BY10" s="1044"/>
      <c r="BZ10" s="1044"/>
      <c r="CA10" s="1044"/>
      <c r="CB10" s="1044"/>
      <c r="CC10" s="1044"/>
      <c r="CD10" s="1044"/>
      <c r="CE10" s="1044"/>
      <c r="CF10" s="1044"/>
      <c r="CG10" s="1045"/>
      <c r="CH10" s="1018">
        <v>-3</v>
      </c>
      <c r="CI10" s="1019"/>
      <c r="CJ10" s="1019"/>
      <c r="CK10" s="1019"/>
      <c r="CL10" s="1020"/>
      <c r="CM10" s="1018">
        <v>70</v>
      </c>
      <c r="CN10" s="1019"/>
      <c r="CO10" s="1019"/>
      <c r="CP10" s="1019"/>
      <c r="CQ10" s="1020"/>
      <c r="CR10" s="1018">
        <v>90</v>
      </c>
      <c r="CS10" s="1019"/>
      <c r="CT10" s="1019"/>
      <c r="CU10" s="1019"/>
      <c r="CV10" s="1020"/>
      <c r="CW10" s="1018">
        <v>39</v>
      </c>
      <c r="CX10" s="1019"/>
      <c r="CY10" s="1019"/>
      <c r="CZ10" s="1019"/>
      <c r="DA10" s="1020"/>
      <c r="DB10" s="1018" t="s">
        <v>546</v>
      </c>
      <c r="DC10" s="1019"/>
      <c r="DD10" s="1019"/>
      <c r="DE10" s="1019"/>
      <c r="DF10" s="1020"/>
      <c r="DG10" s="1018" t="s">
        <v>546</v>
      </c>
      <c r="DH10" s="1019"/>
      <c r="DI10" s="1019"/>
      <c r="DJ10" s="1019"/>
      <c r="DK10" s="1020"/>
      <c r="DL10" s="1018" t="s">
        <v>546</v>
      </c>
      <c r="DM10" s="1019"/>
      <c r="DN10" s="1019"/>
      <c r="DO10" s="1019"/>
      <c r="DP10" s="1020"/>
      <c r="DQ10" s="1018" t="s">
        <v>546</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47343</v>
      </c>
      <c r="R23" s="1098"/>
      <c r="S23" s="1098"/>
      <c r="T23" s="1098"/>
      <c r="U23" s="1098"/>
      <c r="V23" s="1098">
        <v>45068</v>
      </c>
      <c r="W23" s="1098"/>
      <c r="X23" s="1098"/>
      <c r="Y23" s="1098"/>
      <c r="Z23" s="1098"/>
      <c r="AA23" s="1098">
        <v>2276</v>
      </c>
      <c r="AB23" s="1098"/>
      <c r="AC23" s="1098"/>
      <c r="AD23" s="1098"/>
      <c r="AE23" s="1099"/>
      <c r="AF23" s="1100">
        <v>2012</v>
      </c>
      <c r="AG23" s="1098"/>
      <c r="AH23" s="1098"/>
      <c r="AI23" s="1098"/>
      <c r="AJ23" s="1101"/>
      <c r="AK23" s="1102"/>
      <c r="AL23" s="1103"/>
      <c r="AM23" s="1103"/>
      <c r="AN23" s="1103"/>
      <c r="AO23" s="1103"/>
      <c r="AP23" s="1098">
        <v>33832</v>
      </c>
      <c r="AQ23" s="1098"/>
      <c r="AR23" s="1098"/>
      <c r="AS23" s="1098"/>
      <c r="AT23" s="1098"/>
      <c r="AU23" s="1104"/>
      <c r="AV23" s="1104"/>
      <c r="AW23" s="1104"/>
      <c r="AX23" s="1104"/>
      <c r="AY23" s="1105"/>
      <c r="AZ23" s="1094" t="s">
        <v>369</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15768</v>
      </c>
      <c r="R28" s="1083"/>
      <c r="S28" s="1083"/>
      <c r="T28" s="1083"/>
      <c r="U28" s="1083"/>
      <c r="V28" s="1083">
        <v>14920</v>
      </c>
      <c r="W28" s="1083"/>
      <c r="X28" s="1083"/>
      <c r="Y28" s="1083"/>
      <c r="Z28" s="1083"/>
      <c r="AA28" s="1083">
        <v>847</v>
      </c>
      <c r="AB28" s="1083"/>
      <c r="AC28" s="1083"/>
      <c r="AD28" s="1083"/>
      <c r="AE28" s="1084"/>
      <c r="AF28" s="1085">
        <v>847</v>
      </c>
      <c r="AG28" s="1083"/>
      <c r="AH28" s="1083"/>
      <c r="AI28" s="1083"/>
      <c r="AJ28" s="1086"/>
      <c r="AK28" s="1087">
        <v>966</v>
      </c>
      <c r="AL28" s="1075"/>
      <c r="AM28" s="1075"/>
      <c r="AN28" s="1075"/>
      <c r="AO28" s="1075"/>
      <c r="AP28" s="1075" t="s">
        <v>546</v>
      </c>
      <c r="AQ28" s="1075"/>
      <c r="AR28" s="1075"/>
      <c r="AS28" s="1075"/>
      <c r="AT28" s="1075"/>
      <c r="AU28" s="1075" t="s">
        <v>546</v>
      </c>
      <c r="AV28" s="1075"/>
      <c r="AW28" s="1075"/>
      <c r="AX28" s="1075"/>
      <c r="AY28" s="1075"/>
      <c r="AZ28" s="1076" t="s">
        <v>546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7800</v>
      </c>
      <c r="R29" s="1073"/>
      <c r="S29" s="1073"/>
      <c r="T29" s="1073"/>
      <c r="U29" s="1073"/>
      <c r="V29" s="1073">
        <v>7198</v>
      </c>
      <c r="W29" s="1073"/>
      <c r="X29" s="1073"/>
      <c r="Y29" s="1073"/>
      <c r="Z29" s="1073"/>
      <c r="AA29" s="1073">
        <v>601</v>
      </c>
      <c r="AB29" s="1073"/>
      <c r="AC29" s="1073"/>
      <c r="AD29" s="1073"/>
      <c r="AE29" s="1074"/>
      <c r="AF29" s="1048">
        <v>601</v>
      </c>
      <c r="AG29" s="1049"/>
      <c r="AH29" s="1049"/>
      <c r="AI29" s="1049"/>
      <c r="AJ29" s="1050"/>
      <c r="AK29" s="1009">
        <v>1168</v>
      </c>
      <c r="AL29" s="1000"/>
      <c r="AM29" s="1000"/>
      <c r="AN29" s="1000"/>
      <c r="AO29" s="1000"/>
      <c r="AP29" s="1000" t="s">
        <v>546</v>
      </c>
      <c r="AQ29" s="1000"/>
      <c r="AR29" s="1000"/>
      <c r="AS29" s="1000"/>
      <c r="AT29" s="1000"/>
      <c r="AU29" s="1000" t="s">
        <v>547</v>
      </c>
      <c r="AV29" s="1000"/>
      <c r="AW29" s="1000"/>
      <c r="AX29" s="1000"/>
      <c r="AY29" s="1000"/>
      <c r="AZ29" s="1071" t="s">
        <v>546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982</v>
      </c>
      <c r="R30" s="1073"/>
      <c r="S30" s="1073"/>
      <c r="T30" s="1073"/>
      <c r="U30" s="1073"/>
      <c r="V30" s="1073">
        <v>960</v>
      </c>
      <c r="W30" s="1073"/>
      <c r="X30" s="1073"/>
      <c r="Y30" s="1073"/>
      <c r="Z30" s="1073"/>
      <c r="AA30" s="1073">
        <v>22</v>
      </c>
      <c r="AB30" s="1073"/>
      <c r="AC30" s="1073"/>
      <c r="AD30" s="1073"/>
      <c r="AE30" s="1074"/>
      <c r="AF30" s="1048">
        <v>22</v>
      </c>
      <c r="AG30" s="1049"/>
      <c r="AH30" s="1049"/>
      <c r="AI30" s="1049"/>
      <c r="AJ30" s="1050"/>
      <c r="AK30" s="1009">
        <v>233</v>
      </c>
      <c r="AL30" s="1000"/>
      <c r="AM30" s="1000"/>
      <c r="AN30" s="1000"/>
      <c r="AO30" s="1000"/>
      <c r="AP30" s="1000" t="s">
        <v>546</v>
      </c>
      <c r="AQ30" s="1000"/>
      <c r="AR30" s="1000"/>
      <c r="AS30" s="1000"/>
      <c r="AT30" s="1000"/>
      <c r="AU30" s="1000" t="s">
        <v>546</v>
      </c>
      <c r="AV30" s="1000"/>
      <c r="AW30" s="1000"/>
      <c r="AX30" s="1000"/>
      <c r="AY30" s="1000"/>
      <c r="AZ30" s="1071" t="s">
        <v>546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2646</v>
      </c>
      <c r="R31" s="1073"/>
      <c r="S31" s="1073"/>
      <c r="T31" s="1073"/>
      <c r="U31" s="1073"/>
      <c r="V31" s="1073">
        <v>2352</v>
      </c>
      <c r="W31" s="1073"/>
      <c r="X31" s="1073"/>
      <c r="Y31" s="1073"/>
      <c r="Z31" s="1073"/>
      <c r="AA31" s="1073">
        <v>294</v>
      </c>
      <c r="AB31" s="1073"/>
      <c r="AC31" s="1073"/>
      <c r="AD31" s="1073"/>
      <c r="AE31" s="1074"/>
      <c r="AF31" s="1048">
        <v>1442</v>
      </c>
      <c r="AG31" s="1049"/>
      <c r="AH31" s="1049"/>
      <c r="AI31" s="1049"/>
      <c r="AJ31" s="1050"/>
      <c r="AK31" s="1009">
        <v>95</v>
      </c>
      <c r="AL31" s="1000"/>
      <c r="AM31" s="1000"/>
      <c r="AN31" s="1000"/>
      <c r="AO31" s="1000"/>
      <c r="AP31" s="1000">
        <v>9572</v>
      </c>
      <c r="AQ31" s="1000"/>
      <c r="AR31" s="1000"/>
      <c r="AS31" s="1000"/>
      <c r="AT31" s="1000"/>
      <c r="AU31" s="1000">
        <v>842</v>
      </c>
      <c r="AV31" s="1000"/>
      <c r="AW31" s="1000"/>
      <c r="AX31" s="1000"/>
      <c r="AY31" s="1000"/>
      <c r="AZ31" s="1071" t="s">
        <v>546</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72</v>
      </c>
      <c r="R32" s="1073"/>
      <c r="S32" s="1073"/>
      <c r="T32" s="1073"/>
      <c r="U32" s="1073"/>
      <c r="V32" s="1073">
        <v>53</v>
      </c>
      <c r="W32" s="1073"/>
      <c r="X32" s="1073"/>
      <c r="Y32" s="1073"/>
      <c r="Z32" s="1073"/>
      <c r="AA32" s="1073">
        <v>19</v>
      </c>
      <c r="AB32" s="1073"/>
      <c r="AC32" s="1073"/>
      <c r="AD32" s="1073"/>
      <c r="AE32" s="1074"/>
      <c r="AF32" s="1048">
        <v>19</v>
      </c>
      <c r="AG32" s="1049"/>
      <c r="AH32" s="1049"/>
      <c r="AI32" s="1049"/>
      <c r="AJ32" s="1050"/>
      <c r="AK32" s="1009" t="s">
        <v>546</v>
      </c>
      <c r="AL32" s="1000"/>
      <c r="AM32" s="1000"/>
      <c r="AN32" s="1000"/>
      <c r="AO32" s="1000"/>
      <c r="AP32" s="1000">
        <v>107</v>
      </c>
      <c r="AQ32" s="1000"/>
      <c r="AR32" s="1000"/>
      <c r="AS32" s="1000"/>
      <c r="AT32" s="1000"/>
      <c r="AU32" s="1000" t="s">
        <v>546</v>
      </c>
      <c r="AV32" s="1000"/>
      <c r="AW32" s="1000"/>
      <c r="AX32" s="1000"/>
      <c r="AY32" s="1000"/>
      <c r="AZ32" s="1071" t="s">
        <v>546</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3003</v>
      </c>
      <c r="R33" s="1073"/>
      <c r="S33" s="1073"/>
      <c r="T33" s="1073"/>
      <c r="U33" s="1073"/>
      <c r="V33" s="1073">
        <v>2958</v>
      </c>
      <c r="W33" s="1073"/>
      <c r="X33" s="1073"/>
      <c r="Y33" s="1073"/>
      <c r="Z33" s="1073"/>
      <c r="AA33" s="1073">
        <v>45</v>
      </c>
      <c r="AB33" s="1073"/>
      <c r="AC33" s="1073"/>
      <c r="AD33" s="1073"/>
      <c r="AE33" s="1074"/>
      <c r="AF33" s="1048">
        <v>45</v>
      </c>
      <c r="AG33" s="1049"/>
      <c r="AH33" s="1049"/>
      <c r="AI33" s="1049"/>
      <c r="AJ33" s="1050"/>
      <c r="AK33" s="1009">
        <v>1310</v>
      </c>
      <c r="AL33" s="1000"/>
      <c r="AM33" s="1000"/>
      <c r="AN33" s="1000"/>
      <c r="AO33" s="1000"/>
      <c r="AP33" s="1000">
        <v>13906</v>
      </c>
      <c r="AQ33" s="1000"/>
      <c r="AR33" s="1000"/>
      <c r="AS33" s="1000"/>
      <c r="AT33" s="1000"/>
      <c r="AU33" s="1000">
        <v>11042</v>
      </c>
      <c r="AV33" s="1000"/>
      <c r="AW33" s="1000"/>
      <c r="AX33" s="1000"/>
      <c r="AY33" s="1000"/>
      <c r="AZ33" s="1071" t="s">
        <v>546</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116</v>
      </c>
      <c r="R34" s="1073"/>
      <c r="S34" s="1073"/>
      <c r="T34" s="1073"/>
      <c r="U34" s="1073"/>
      <c r="V34" s="1073">
        <v>100</v>
      </c>
      <c r="W34" s="1073"/>
      <c r="X34" s="1073"/>
      <c r="Y34" s="1073"/>
      <c r="Z34" s="1073"/>
      <c r="AA34" s="1073">
        <v>16</v>
      </c>
      <c r="AB34" s="1073"/>
      <c r="AC34" s="1073"/>
      <c r="AD34" s="1073"/>
      <c r="AE34" s="1074"/>
      <c r="AF34" s="1048">
        <v>16</v>
      </c>
      <c r="AG34" s="1049"/>
      <c r="AH34" s="1049"/>
      <c r="AI34" s="1049"/>
      <c r="AJ34" s="1050"/>
      <c r="AK34" s="1009">
        <v>82</v>
      </c>
      <c r="AL34" s="1000"/>
      <c r="AM34" s="1000"/>
      <c r="AN34" s="1000"/>
      <c r="AO34" s="1000"/>
      <c r="AP34" s="1000">
        <v>665</v>
      </c>
      <c r="AQ34" s="1000"/>
      <c r="AR34" s="1000"/>
      <c r="AS34" s="1000"/>
      <c r="AT34" s="1000"/>
      <c r="AU34" s="1000">
        <v>665</v>
      </c>
      <c r="AV34" s="1000"/>
      <c r="AW34" s="1000"/>
      <c r="AX34" s="1000"/>
      <c r="AY34" s="1000"/>
      <c r="AZ34" s="1071" t="s">
        <v>548</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2992</v>
      </c>
      <c r="AG63" s="988"/>
      <c r="AH63" s="988"/>
      <c r="AI63" s="988"/>
      <c r="AJ63" s="1059"/>
      <c r="AK63" s="1060"/>
      <c r="AL63" s="992"/>
      <c r="AM63" s="992"/>
      <c r="AN63" s="992"/>
      <c r="AO63" s="992"/>
      <c r="AP63" s="988">
        <v>24250</v>
      </c>
      <c r="AQ63" s="988"/>
      <c r="AR63" s="988"/>
      <c r="AS63" s="988"/>
      <c r="AT63" s="988"/>
      <c r="AU63" s="988">
        <v>12549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393</v>
      </c>
      <c r="R66" s="1031"/>
      <c r="S66" s="1031"/>
      <c r="T66" s="1031"/>
      <c r="U66" s="1032"/>
      <c r="V66" s="1030" t="s">
        <v>394</v>
      </c>
      <c r="W66" s="1031"/>
      <c r="X66" s="1031"/>
      <c r="Y66" s="1031"/>
      <c r="Z66" s="1032"/>
      <c r="AA66" s="1030" t="s">
        <v>395</v>
      </c>
      <c r="AB66" s="1031"/>
      <c r="AC66" s="1031"/>
      <c r="AD66" s="1031"/>
      <c r="AE66" s="1032"/>
      <c r="AF66" s="1036" t="s">
        <v>396</v>
      </c>
      <c r="AG66" s="1037"/>
      <c r="AH66" s="1037"/>
      <c r="AI66" s="1037"/>
      <c r="AJ66" s="1038"/>
      <c r="AK66" s="1030" t="s">
        <v>397</v>
      </c>
      <c r="AL66" s="1025"/>
      <c r="AM66" s="1025"/>
      <c r="AN66" s="1025"/>
      <c r="AO66" s="1026"/>
      <c r="AP66" s="1030" t="s">
        <v>398</v>
      </c>
      <c r="AQ66" s="1031"/>
      <c r="AR66" s="1031"/>
      <c r="AS66" s="1031"/>
      <c r="AT66" s="1032"/>
      <c r="AU66" s="1030" t="s">
        <v>399</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549</v>
      </c>
      <c r="C68" s="1015"/>
      <c r="D68" s="1015"/>
      <c r="E68" s="1015"/>
      <c r="F68" s="1015"/>
      <c r="G68" s="1015"/>
      <c r="H68" s="1015"/>
      <c r="I68" s="1015"/>
      <c r="J68" s="1015"/>
      <c r="K68" s="1015"/>
      <c r="L68" s="1015"/>
      <c r="M68" s="1015"/>
      <c r="N68" s="1015"/>
      <c r="O68" s="1015"/>
      <c r="P68" s="1016"/>
      <c r="Q68" s="1017">
        <v>751</v>
      </c>
      <c r="R68" s="1011"/>
      <c r="S68" s="1011"/>
      <c r="T68" s="1011"/>
      <c r="U68" s="1011"/>
      <c r="V68" s="1011">
        <v>605</v>
      </c>
      <c r="W68" s="1011"/>
      <c r="X68" s="1011"/>
      <c r="Y68" s="1011"/>
      <c r="Z68" s="1011"/>
      <c r="AA68" s="1011">
        <v>146</v>
      </c>
      <c r="AB68" s="1011"/>
      <c r="AC68" s="1011"/>
      <c r="AD68" s="1011"/>
      <c r="AE68" s="1011"/>
      <c r="AF68" s="1011">
        <v>146</v>
      </c>
      <c r="AG68" s="1011"/>
      <c r="AH68" s="1011"/>
      <c r="AI68" s="1011"/>
      <c r="AJ68" s="1011"/>
      <c r="AK68" s="1011" t="s">
        <v>566</v>
      </c>
      <c r="AL68" s="1011"/>
      <c r="AM68" s="1011"/>
      <c r="AN68" s="1011"/>
      <c r="AO68" s="1011"/>
      <c r="AP68" s="1011">
        <v>20</v>
      </c>
      <c r="AQ68" s="1011"/>
      <c r="AR68" s="1011"/>
      <c r="AS68" s="1011"/>
      <c r="AT68" s="1011"/>
      <c r="AU68" s="1011">
        <v>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550</v>
      </c>
      <c r="C69" s="1004"/>
      <c r="D69" s="1004"/>
      <c r="E69" s="1004"/>
      <c r="F69" s="1004"/>
      <c r="G69" s="1004"/>
      <c r="H69" s="1004"/>
      <c r="I69" s="1004"/>
      <c r="J69" s="1004"/>
      <c r="K69" s="1004"/>
      <c r="L69" s="1004"/>
      <c r="M69" s="1004"/>
      <c r="N69" s="1004"/>
      <c r="O69" s="1004"/>
      <c r="P69" s="1005"/>
      <c r="Q69" s="1006">
        <v>1360</v>
      </c>
      <c r="R69" s="1000"/>
      <c r="S69" s="1000"/>
      <c r="T69" s="1000"/>
      <c r="U69" s="1000"/>
      <c r="V69" s="1000">
        <v>1279</v>
      </c>
      <c r="W69" s="1000"/>
      <c r="X69" s="1000"/>
      <c r="Y69" s="1000"/>
      <c r="Z69" s="1000"/>
      <c r="AA69" s="1000">
        <v>81</v>
      </c>
      <c r="AB69" s="1000"/>
      <c r="AC69" s="1000"/>
      <c r="AD69" s="1000"/>
      <c r="AE69" s="1000"/>
      <c r="AF69" s="1000">
        <v>81</v>
      </c>
      <c r="AG69" s="1000"/>
      <c r="AH69" s="1000"/>
      <c r="AI69" s="1000"/>
      <c r="AJ69" s="1000"/>
      <c r="AK69" s="1000" t="s">
        <v>567</v>
      </c>
      <c r="AL69" s="1000"/>
      <c r="AM69" s="1000"/>
      <c r="AN69" s="1000"/>
      <c r="AO69" s="1000"/>
      <c r="AP69" s="1000">
        <v>334</v>
      </c>
      <c r="AQ69" s="1000"/>
      <c r="AR69" s="1000"/>
      <c r="AS69" s="1000"/>
      <c r="AT69" s="1000"/>
      <c r="AU69" s="1000" t="s">
        <v>568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551</v>
      </c>
      <c r="C70" s="1004"/>
      <c r="D70" s="1004"/>
      <c r="E70" s="1004"/>
      <c r="F70" s="1004"/>
      <c r="G70" s="1004"/>
      <c r="H70" s="1004"/>
      <c r="I70" s="1004"/>
      <c r="J70" s="1004"/>
      <c r="K70" s="1004"/>
      <c r="L70" s="1004"/>
      <c r="M70" s="1004"/>
      <c r="N70" s="1004"/>
      <c r="O70" s="1004"/>
      <c r="P70" s="1005"/>
      <c r="Q70" s="1006">
        <v>87</v>
      </c>
      <c r="R70" s="1000"/>
      <c r="S70" s="1000"/>
      <c r="T70" s="1000"/>
      <c r="U70" s="1000"/>
      <c r="V70" s="1000">
        <v>72</v>
      </c>
      <c r="W70" s="1000"/>
      <c r="X70" s="1000"/>
      <c r="Y70" s="1000"/>
      <c r="Z70" s="1000"/>
      <c r="AA70" s="1000">
        <v>15</v>
      </c>
      <c r="AB70" s="1000"/>
      <c r="AC70" s="1000"/>
      <c r="AD70" s="1000"/>
      <c r="AE70" s="1000"/>
      <c r="AF70" s="1000">
        <v>15</v>
      </c>
      <c r="AG70" s="1000"/>
      <c r="AH70" s="1000"/>
      <c r="AI70" s="1000"/>
      <c r="AJ70" s="1000"/>
      <c r="AK70" s="1000" t="s">
        <v>568</v>
      </c>
      <c r="AL70" s="1000"/>
      <c r="AM70" s="1000"/>
      <c r="AN70" s="1000"/>
      <c r="AO70" s="1000"/>
      <c r="AP70" s="1000" t="s">
        <v>569</v>
      </c>
      <c r="AQ70" s="1000"/>
      <c r="AR70" s="1000"/>
      <c r="AS70" s="1000"/>
      <c r="AT70" s="1000"/>
      <c r="AU70" s="1000" t="s">
        <v>568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552</v>
      </c>
      <c r="C71" s="1004"/>
      <c r="D71" s="1004"/>
      <c r="E71" s="1004"/>
      <c r="F71" s="1004"/>
      <c r="G71" s="1004"/>
      <c r="H71" s="1004"/>
      <c r="I71" s="1004"/>
      <c r="J71" s="1004"/>
      <c r="K71" s="1004"/>
      <c r="L71" s="1004"/>
      <c r="M71" s="1004"/>
      <c r="N71" s="1004"/>
      <c r="O71" s="1004"/>
      <c r="P71" s="1005"/>
      <c r="Q71" s="1006">
        <v>33</v>
      </c>
      <c r="R71" s="1000"/>
      <c r="S71" s="1000"/>
      <c r="T71" s="1000"/>
      <c r="U71" s="1000"/>
      <c r="V71" s="1000">
        <v>1</v>
      </c>
      <c r="W71" s="1000"/>
      <c r="X71" s="1000"/>
      <c r="Y71" s="1000"/>
      <c r="Z71" s="1000"/>
      <c r="AA71" s="1000">
        <v>32</v>
      </c>
      <c r="AB71" s="1000"/>
      <c r="AC71" s="1000"/>
      <c r="AD71" s="1000"/>
      <c r="AE71" s="1000"/>
      <c r="AF71" s="1000">
        <v>2</v>
      </c>
      <c r="AG71" s="1000"/>
      <c r="AH71" s="1000"/>
      <c r="AI71" s="1000"/>
      <c r="AJ71" s="1000"/>
      <c r="AK71" s="1000" t="s">
        <v>568</v>
      </c>
      <c r="AL71" s="1000"/>
      <c r="AM71" s="1000"/>
      <c r="AN71" s="1000"/>
      <c r="AO71" s="1000"/>
      <c r="AP71" s="1000" t="s">
        <v>568</v>
      </c>
      <c r="AQ71" s="1000"/>
      <c r="AR71" s="1000"/>
      <c r="AS71" s="1000"/>
      <c r="AT71" s="1000"/>
      <c r="AU71" s="1000" t="s">
        <v>568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553</v>
      </c>
      <c r="C72" s="1004"/>
      <c r="D72" s="1004"/>
      <c r="E72" s="1004"/>
      <c r="F72" s="1004"/>
      <c r="G72" s="1004"/>
      <c r="H72" s="1004"/>
      <c r="I72" s="1004"/>
      <c r="J72" s="1004"/>
      <c r="K72" s="1004"/>
      <c r="L72" s="1004"/>
      <c r="M72" s="1004"/>
      <c r="N72" s="1004"/>
      <c r="O72" s="1004"/>
      <c r="P72" s="1005"/>
      <c r="Q72" s="1006">
        <v>93</v>
      </c>
      <c r="R72" s="1000"/>
      <c r="S72" s="1000"/>
      <c r="T72" s="1000"/>
      <c r="U72" s="1000"/>
      <c r="V72" s="1000">
        <v>74</v>
      </c>
      <c r="W72" s="1000"/>
      <c r="X72" s="1000"/>
      <c r="Y72" s="1000"/>
      <c r="Z72" s="1000"/>
      <c r="AA72" s="1000">
        <v>19</v>
      </c>
      <c r="AB72" s="1000"/>
      <c r="AC72" s="1000"/>
      <c r="AD72" s="1000"/>
      <c r="AE72" s="1000"/>
      <c r="AF72" s="1000">
        <v>19</v>
      </c>
      <c r="AG72" s="1000"/>
      <c r="AH72" s="1000"/>
      <c r="AI72" s="1000"/>
      <c r="AJ72" s="1000"/>
      <c r="AK72" s="1000" t="s">
        <v>565</v>
      </c>
      <c r="AL72" s="1000"/>
      <c r="AM72" s="1000"/>
      <c r="AN72" s="1000"/>
      <c r="AO72" s="1000"/>
      <c r="AP72" s="1000">
        <v>23</v>
      </c>
      <c r="AQ72" s="1000"/>
      <c r="AR72" s="1000"/>
      <c r="AS72" s="1000"/>
      <c r="AT72" s="1000"/>
      <c r="AU72" s="1000">
        <v>12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554</v>
      </c>
      <c r="C73" s="1004"/>
      <c r="D73" s="1004"/>
      <c r="E73" s="1004"/>
      <c r="F73" s="1004"/>
      <c r="G73" s="1004"/>
      <c r="H73" s="1004"/>
      <c r="I73" s="1004"/>
      <c r="J73" s="1004"/>
      <c r="K73" s="1004"/>
      <c r="L73" s="1004"/>
      <c r="M73" s="1004"/>
      <c r="N73" s="1004"/>
      <c r="O73" s="1004"/>
      <c r="P73" s="1005"/>
      <c r="Q73" s="1006">
        <v>3272</v>
      </c>
      <c r="R73" s="1000"/>
      <c r="S73" s="1000"/>
      <c r="T73" s="1000"/>
      <c r="U73" s="1000"/>
      <c r="V73" s="1000">
        <v>3041</v>
      </c>
      <c r="W73" s="1000"/>
      <c r="X73" s="1000"/>
      <c r="Y73" s="1000"/>
      <c r="Z73" s="1000"/>
      <c r="AA73" s="1000">
        <v>231</v>
      </c>
      <c r="AB73" s="1000"/>
      <c r="AC73" s="1000"/>
      <c r="AD73" s="1000"/>
      <c r="AE73" s="1000"/>
      <c r="AF73" s="1000">
        <v>231</v>
      </c>
      <c r="AG73" s="1000"/>
      <c r="AH73" s="1000"/>
      <c r="AI73" s="1000"/>
      <c r="AJ73" s="1000"/>
      <c r="AK73" s="1000" t="s">
        <v>546</v>
      </c>
      <c r="AL73" s="1000"/>
      <c r="AM73" s="1000"/>
      <c r="AN73" s="1000"/>
      <c r="AO73" s="1000"/>
      <c r="AP73" s="1000">
        <v>2884</v>
      </c>
      <c r="AQ73" s="1000"/>
      <c r="AR73" s="1000"/>
      <c r="AS73" s="1000"/>
      <c r="AT73" s="1000"/>
      <c r="AU73" s="1000">
        <v>1136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555</v>
      </c>
      <c r="C74" s="1004"/>
      <c r="D74" s="1004"/>
      <c r="E74" s="1004"/>
      <c r="F74" s="1004"/>
      <c r="G74" s="1004"/>
      <c r="H74" s="1004"/>
      <c r="I74" s="1004"/>
      <c r="J74" s="1004"/>
      <c r="K74" s="1004"/>
      <c r="L74" s="1004"/>
      <c r="M74" s="1004"/>
      <c r="N74" s="1004"/>
      <c r="O74" s="1004"/>
      <c r="P74" s="1005"/>
      <c r="Q74" s="1006">
        <v>50</v>
      </c>
      <c r="R74" s="1000"/>
      <c r="S74" s="1000"/>
      <c r="T74" s="1000"/>
      <c r="U74" s="1000"/>
      <c r="V74" s="1000">
        <v>42</v>
      </c>
      <c r="W74" s="1000"/>
      <c r="X74" s="1000"/>
      <c r="Y74" s="1000"/>
      <c r="Z74" s="1000"/>
      <c r="AA74" s="1000">
        <v>8</v>
      </c>
      <c r="AB74" s="1000"/>
      <c r="AC74" s="1000"/>
      <c r="AD74" s="1000"/>
      <c r="AE74" s="1000"/>
      <c r="AF74" s="1000">
        <v>8</v>
      </c>
      <c r="AG74" s="1000"/>
      <c r="AH74" s="1000"/>
      <c r="AI74" s="1000"/>
      <c r="AJ74" s="1000"/>
      <c r="AK74" s="1000" t="s">
        <v>547</v>
      </c>
      <c r="AL74" s="1000"/>
      <c r="AM74" s="1000"/>
      <c r="AN74" s="1000"/>
      <c r="AO74" s="1000"/>
      <c r="AP74" s="1000" t="s">
        <v>546</v>
      </c>
      <c r="AQ74" s="1000"/>
      <c r="AR74" s="1000"/>
      <c r="AS74" s="1000"/>
      <c r="AT74" s="1000"/>
      <c r="AU74" s="1000" t="s">
        <v>546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556</v>
      </c>
      <c r="C75" s="1004"/>
      <c r="D75" s="1004"/>
      <c r="E75" s="1004"/>
      <c r="F75" s="1004"/>
      <c r="G75" s="1004"/>
      <c r="H75" s="1004"/>
      <c r="I75" s="1004"/>
      <c r="J75" s="1004"/>
      <c r="K75" s="1004"/>
      <c r="L75" s="1004"/>
      <c r="M75" s="1004"/>
      <c r="N75" s="1004"/>
      <c r="O75" s="1004"/>
      <c r="P75" s="1005"/>
      <c r="Q75" s="1007">
        <v>15</v>
      </c>
      <c r="R75" s="1008"/>
      <c r="S75" s="1008"/>
      <c r="T75" s="1008"/>
      <c r="U75" s="1009"/>
      <c r="V75" s="1010">
        <v>14</v>
      </c>
      <c r="W75" s="1008"/>
      <c r="X75" s="1008"/>
      <c r="Y75" s="1008"/>
      <c r="Z75" s="1009"/>
      <c r="AA75" s="1010">
        <v>2</v>
      </c>
      <c r="AB75" s="1008"/>
      <c r="AC75" s="1008"/>
      <c r="AD75" s="1008"/>
      <c r="AE75" s="1009"/>
      <c r="AF75" s="1010">
        <v>2</v>
      </c>
      <c r="AG75" s="1008"/>
      <c r="AH75" s="1008"/>
      <c r="AI75" s="1008"/>
      <c r="AJ75" s="1009"/>
      <c r="AK75" s="1010" t="s">
        <v>546</v>
      </c>
      <c r="AL75" s="1008"/>
      <c r="AM75" s="1008"/>
      <c r="AN75" s="1008"/>
      <c r="AO75" s="1009"/>
      <c r="AP75" s="1010" t="s">
        <v>546</v>
      </c>
      <c r="AQ75" s="1008"/>
      <c r="AR75" s="1008"/>
      <c r="AS75" s="1008"/>
      <c r="AT75" s="1009"/>
      <c r="AU75" s="1010" t="s">
        <v>546</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557</v>
      </c>
      <c r="C76" s="1004"/>
      <c r="D76" s="1004"/>
      <c r="E76" s="1004"/>
      <c r="F76" s="1004"/>
      <c r="G76" s="1004"/>
      <c r="H76" s="1004"/>
      <c r="I76" s="1004"/>
      <c r="J76" s="1004"/>
      <c r="K76" s="1004"/>
      <c r="L76" s="1004"/>
      <c r="M76" s="1004"/>
      <c r="N76" s="1004"/>
      <c r="O76" s="1004"/>
      <c r="P76" s="1005"/>
      <c r="Q76" s="1007">
        <v>11174</v>
      </c>
      <c r="R76" s="1008"/>
      <c r="S76" s="1008"/>
      <c r="T76" s="1008"/>
      <c r="U76" s="1009"/>
      <c r="V76" s="1010">
        <v>11146</v>
      </c>
      <c r="W76" s="1008"/>
      <c r="X76" s="1008"/>
      <c r="Y76" s="1008"/>
      <c r="Z76" s="1009"/>
      <c r="AA76" s="1010">
        <v>28</v>
      </c>
      <c r="AB76" s="1008"/>
      <c r="AC76" s="1008"/>
      <c r="AD76" s="1008"/>
      <c r="AE76" s="1009"/>
      <c r="AF76" s="1010">
        <v>28</v>
      </c>
      <c r="AG76" s="1008"/>
      <c r="AH76" s="1008"/>
      <c r="AI76" s="1008"/>
      <c r="AJ76" s="1009"/>
      <c r="AK76" s="1010">
        <v>1350</v>
      </c>
      <c r="AL76" s="1008"/>
      <c r="AM76" s="1008"/>
      <c r="AN76" s="1008"/>
      <c r="AO76" s="1009"/>
      <c r="AP76" s="1010" t="s">
        <v>546</v>
      </c>
      <c r="AQ76" s="1008"/>
      <c r="AR76" s="1008"/>
      <c r="AS76" s="1008"/>
      <c r="AT76" s="1009"/>
      <c r="AU76" s="1010" t="s">
        <v>546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558</v>
      </c>
      <c r="C77" s="1004"/>
      <c r="D77" s="1004"/>
      <c r="E77" s="1004"/>
      <c r="F77" s="1004"/>
      <c r="G77" s="1004"/>
      <c r="H77" s="1004"/>
      <c r="I77" s="1004"/>
      <c r="J77" s="1004"/>
      <c r="K77" s="1004"/>
      <c r="L77" s="1004"/>
      <c r="M77" s="1004"/>
      <c r="N77" s="1004"/>
      <c r="O77" s="1004"/>
      <c r="P77" s="1005"/>
      <c r="Q77" s="1007">
        <v>23</v>
      </c>
      <c r="R77" s="1008"/>
      <c r="S77" s="1008"/>
      <c r="T77" s="1008"/>
      <c r="U77" s="1009"/>
      <c r="V77" s="1010">
        <v>21</v>
      </c>
      <c r="W77" s="1008"/>
      <c r="X77" s="1008"/>
      <c r="Y77" s="1008"/>
      <c r="Z77" s="1009"/>
      <c r="AA77" s="1010">
        <v>2</v>
      </c>
      <c r="AB77" s="1008"/>
      <c r="AC77" s="1008"/>
      <c r="AD77" s="1008"/>
      <c r="AE77" s="1009"/>
      <c r="AF77" s="1010">
        <v>2</v>
      </c>
      <c r="AG77" s="1008"/>
      <c r="AH77" s="1008"/>
      <c r="AI77" s="1008"/>
      <c r="AJ77" s="1009"/>
      <c r="AK77" s="1010">
        <v>5</v>
      </c>
      <c r="AL77" s="1008"/>
      <c r="AM77" s="1008"/>
      <c r="AN77" s="1008"/>
      <c r="AO77" s="1009"/>
      <c r="AP77" s="1010" t="s">
        <v>546</v>
      </c>
      <c r="AQ77" s="1008"/>
      <c r="AR77" s="1008"/>
      <c r="AS77" s="1008"/>
      <c r="AT77" s="1009"/>
      <c r="AU77" s="1010" t="s">
        <v>546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559</v>
      </c>
      <c r="C78" s="1004"/>
      <c r="D78" s="1004"/>
      <c r="E78" s="1004"/>
      <c r="F78" s="1004"/>
      <c r="G78" s="1004"/>
      <c r="H78" s="1004"/>
      <c r="I78" s="1004"/>
      <c r="J78" s="1004"/>
      <c r="K78" s="1004"/>
      <c r="L78" s="1004"/>
      <c r="M78" s="1004"/>
      <c r="N78" s="1004"/>
      <c r="O78" s="1004"/>
      <c r="P78" s="1005"/>
      <c r="Q78" s="1006">
        <v>123</v>
      </c>
      <c r="R78" s="1000"/>
      <c r="S78" s="1000"/>
      <c r="T78" s="1000"/>
      <c r="U78" s="1000"/>
      <c r="V78" s="1000">
        <v>110</v>
      </c>
      <c r="W78" s="1000"/>
      <c r="X78" s="1000"/>
      <c r="Y78" s="1000"/>
      <c r="Z78" s="1000"/>
      <c r="AA78" s="1000">
        <v>13</v>
      </c>
      <c r="AB78" s="1000"/>
      <c r="AC78" s="1000"/>
      <c r="AD78" s="1000"/>
      <c r="AE78" s="1000"/>
      <c r="AF78" s="1000">
        <v>13</v>
      </c>
      <c r="AG78" s="1000"/>
      <c r="AH78" s="1000"/>
      <c r="AI78" s="1000"/>
      <c r="AJ78" s="1000"/>
      <c r="AK78" s="1000" t="s">
        <v>546</v>
      </c>
      <c r="AL78" s="1000"/>
      <c r="AM78" s="1000"/>
      <c r="AN78" s="1000"/>
      <c r="AO78" s="1000"/>
      <c r="AP78" s="1000" t="s">
        <v>548</v>
      </c>
      <c r="AQ78" s="1000"/>
      <c r="AR78" s="1000"/>
      <c r="AS78" s="1000"/>
      <c r="AT78" s="1000"/>
      <c r="AU78" s="1000" t="s">
        <v>565</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560</v>
      </c>
      <c r="C79" s="1004"/>
      <c r="D79" s="1004"/>
      <c r="E79" s="1004"/>
      <c r="F79" s="1004"/>
      <c r="G79" s="1004"/>
      <c r="H79" s="1004"/>
      <c r="I79" s="1004"/>
      <c r="J79" s="1004"/>
      <c r="K79" s="1004"/>
      <c r="L79" s="1004"/>
      <c r="M79" s="1004"/>
      <c r="N79" s="1004"/>
      <c r="O79" s="1004"/>
      <c r="P79" s="1005"/>
      <c r="Q79" s="1006">
        <v>203159</v>
      </c>
      <c r="R79" s="1000"/>
      <c r="S79" s="1000"/>
      <c r="T79" s="1000"/>
      <c r="U79" s="1000"/>
      <c r="V79" s="1000">
        <v>194040</v>
      </c>
      <c r="W79" s="1000"/>
      <c r="X79" s="1000"/>
      <c r="Y79" s="1000"/>
      <c r="Z79" s="1000"/>
      <c r="AA79" s="1000">
        <v>9119</v>
      </c>
      <c r="AB79" s="1000"/>
      <c r="AC79" s="1000"/>
      <c r="AD79" s="1000"/>
      <c r="AE79" s="1000"/>
      <c r="AF79" s="1000">
        <v>9119</v>
      </c>
      <c r="AG79" s="1000"/>
      <c r="AH79" s="1000"/>
      <c r="AI79" s="1000"/>
      <c r="AJ79" s="1000"/>
      <c r="AK79" s="1000" t="s">
        <v>547</v>
      </c>
      <c r="AL79" s="1000"/>
      <c r="AM79" s="1000"/>
      <c r="AN79" s="1000"/>
      <c r="AO79" s="1000"/>
      <c r="AP79" s="1000" t="s">
        <v>546</v>
      </c>
      <c r="AQ79" s="1000"/>
      <c r="AR79" s="1000"/>
      <c r="AS79" s="1000"/>
      <c r="AT79" s="1000"/>
      <c r="AU79" s="1000" t="s">
        <v>546</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9666</v>
      </c>
      <c r="AG88" s="988"/>
      <c r="AH88" s="988"/>
      <c r="AI88" s="988"/>
      <c r="AJ88" s="988"/>
      <c r="AK88" s="992"/>
      <c r="AL88" s="992"/>
      <c r="AM88" s="992"/>
      <c r="AN88" s="992"/>
      <c r="AO88" s="992"/>
      <c r="AP88" s="988">
        <v>3261</v>
      </c>
      <c r="AQ88" s="988"/>
      <c r="AR88" s="988"/>
      <c r="AS88" s="988"/>
      <c r="AT88" s="988"/>
      <c r="AU88" s="988">
        <v>1157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148</v>
      </c>
      <c r="CS102" s="980"/>
      <c r="CT102" s="980"/>
      <c r="CU102" s="980"/>
      <c r="CV102" s="981"/>
      <c r="CW102" s="979">
        <v>108</v>
      </c>
      <c r="CX102" s="980"/>
      <c r="CY102" s="980"/>
      <c r="CZ102" s="980"/>
      <c r="DA102" s="981"/>
      <c r="DB102" s="979" t="s">
        <v>546</v>
      </c>
      <c r="DC102" s="980"/>
      <c r="DD102" s="980"/>
      <c r="DE102" s="980"/>
      <c r="DF102" s="981"/>
      <c r="DG102" s="979" t="s">
        <v>546</v>
      </c>
      <c r="DH102" s="980"/>
      <c r="DI102" s="980"/>
      <c r="DJ102" s="980"/>
      <c r="DK102" s="981"/>
      <c r="DL102" s="979" t="s">
        <v>546</v>
      </c>
      <c r="DM102" s="980"/>
      <c r="DN102" s="980"/>
      <c r="DO102" s="980"/>
      <c r="DP102" s="981"/>
      <c r="DQ102" s="979" t="s">
        <v>546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286</v>
      </c>
      <c r="AG109" s="923"/>
      <c r="AH109" s="923"/>
      <c r="AI109" s="923"/>
      <c r="AJ109" s="924"/>
      <c r="AK109" s="925" t="s">
        <v>285</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286</v>
      </c>
      <c r="BW109" s="923"/>
      <c r="BX109" s="923"/>
      <c r="BY109" s="923"/>
      <c r="BZ109" s="924"/>
      <c r="CA109" s="925" t="s">
        <v>285</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286</v>
      </c>
      <c r="DM109" s="923"/>
      <c r="DN109" s="923"/>
      <c r="DO109" s="923"/>
      <c r="DP109" s="924"/>
      <c r="DQ109" s="925" t="s">
        <v>285</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5169619</v>
      </c>
      <c r="AB110" s="916"/>
      <c r="AC110" s="916"/>
      <c r="AD110" s="916"/>
      <c r="AE110" s="917"/>
      <c r="AF110" s="918">
        <v>4844619</v>
      </c>
      <c r="AG110" s="916"/>
      <c r="AH110" s="916"/>
      <c r="AI110" s="916"/>
      <c r="AJ110" s="917"/>
      <c r="AK110" s="918">
        <v>4914437</v>
      </c>
      <c r="AL110" s="916"/>
      <c r="AM110" s="916"/>
      <c r="AN110" s="916"/>
      <c r="AO110" s="917"/>
      <c r="AP110" s="919">
        <v>21.9</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35154284</v>
      </c>
      <c r="BR110" s="863"/>
      <c r="BS110" s="863"/>
      <c r="BT110" s="863"/>
      <c r="BU110" s="863"/>
      <c r="BV110" s="863">
        <v>35301389</v>
      </c>
      <c r="BW110" s="863"/>
      <c r="BX110" s="863"/>
      <c r="BY110" s="863"/>
      <c r="BZ110" s="863"/>
      <c r="CA110" s="863">
        <v>33832185</v>
      </c>
      <c r="CB110" s="863"/>
      <c r="CC110" s="863"/>
      <c r="CD110" s="863"/>
      <c r="CE110" s="863"/>
      <c r="CF110" s="887">
        <v>150.9</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14350317</v>
      </c>
      <c r="BR112" s="835"/>
      <c r="BS112" s="835"/>
      <c r="BT112" s="835"/>
      <c r="BU112" s="835"/>
      <c r="BV112" s="835">
        <v>13331334</v>
      </c>
      <c r="BW112" s="835"/>
      <c r="BX112" s="835"/>
      <c r="BY112" s="835"/>
      <c r="BZ112" s="835"/>
      <c r="CA112" s="835">
        <v>12549366</v>
      </c>
      <c r="CB112" s="835"/>
      <c r="CC112" s="835"/>
      <c r="CD112" s="835"/>
      <c r="CE112" s="835"/>
      <c r="CF112" s="896">
        <v>56</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1380469</v>
      </c>
      <c r="AB113" s="944"/>
      <c r="AC113" s="944"/>
      <c r="AD113" s="944"/>
      <c r="AE113" s="945"/>
      <c r="AF113" s="946">
        <v>1307428</v>
      </c>
      <c r="AG113" s="944"/>
      <c r="AH113" s="944"/>
      <c r="AI113" s="944"/>
      <c r="AJ113" s="945"/>
      <c r="AK113" s="946">
        <v>1353475</v>
      </c>
      <c r="AL113" s="944"/>
      <c r="AM113" s="944"/>
      <c r="AN113" s="944"/>
      <c r="AO113" s="945"/>
      <c r="AP113" s="947">
        <v>6</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720936</v>
      </c>
      <c r="BR113" s="835"/>
      <c r="BS113" s="835"/>
      <c r="BT113" s="835"/>
      <c r="BU113" s="835"/>
      <c r="BV113" s="835">
        <v>1344085</v>
      </c>
      <c r="BW113" s="835"/>
      <c r="BX113" s="835"/>
      <c r="BY113" s="835"/>
      <c r="BZ113" s="835"/>
      <c r="CA113" s="835">
        <v>1157796</v>
      </c>
      <c r="CB113" s="835"/>
      <c r="CC113" s="835"/>
      <c r="CD113" s="835"/>
      <c r="CE113" s="835"/>
      <c r="CF113" s="896">
        <v>5.2</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56409</v>
      </c>
      <c r="AB114" s="798"/>
      <c r="AC114" s="798"/>
      <c r="AD114" s="798"/>
      <c r="AE114" s="799"/>
      <c r="AF114" s="800">
        <v>43946</v>
      </c>
      <c r="AG114" s="798"/>
      <c r="AH114" s="798"/>
      <c r="AI114" s="798"/>
      <c r="AJ114" s="799"/>
      <c r="AK114" s="800">
        <v>120861</v>
      </c>
      <c r="AL114" s="798"/>
      <c r="AM114" s="798"/>
      <c r="AN114" s="798"/>
      <c r="AO114" s="799"/>
      <c r="AP114" s="845">
        <v>0.5</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4479423</v>
      </c>
      <c r="BR114" s="835"/>
      <c r="BS114" s="835"/>
      <c r="BT114" s="835"/>
      <c r="BU114" s="835"/>
      <c r="BV114" s="835">
        <v>4082892</v>
      </c>
      <c r="BW114" s="835"/>
      <c r="BX114" s="835"/>
      <c r="BY114" s="835"/>
      <c r="BZ114" s="835"/>
      <c r="CA114" s="835">
        <v>3994445</v>
      </c>
      <c r="CB114" s="835"/>
      <c r="CC114" s="835"/>
      <c r="CD114" s="835"/>
      <c r="CE114" s="835"/>
      <c r="CF114" s="896">
        <v>17.8</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10431</v>
      </c>
      <c r="AB115" s="944"/>
      <c r="AC115" s="944"/>
      <c r="AD115" s="944"/>
      <c r="AE115" s="945"/>
      <c r="AF115" s="946">
        <v>12239</v>
      </c>
      <c r="AG115" s="944"/>
      <c r="AH115" s="944"/>
      <c r="AI115" s="944"/>
      <c r="AJ115" s="945"/>
      <c r="AK115" s="946">
        <v>9570</v>
      </c>
      <c r="AL115" s="944"/>
      <c r="AM115" s="944"/>
      <c r="AN115" s="944"/>
      <c r="AO115" s="945"/>
      <c r="AP115" s="947">
        <v>0</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v>808</v>
      </c>
      <c r="BR115" s="835"/>
      <c r="BS115" s="835"/>
      <c r="BT115" s="835"/>
      <c r="BU115" s="835"/>
      <c r="BV115" s="835">
        <v>61</v>
      </c>
      <c r="BW115" s="835"/>
      <c r="BX115" s="835"/>
      <c r="BY115" s="835"/>
      <c r="BZ115" s="835"/>
      <c r="CA115" s="835">
        <v>95</v>
      </c>
      <c r="CB115" s="835"/>
      <c r="CC115" s="835"/>
      <c r="CD115" s="835"/>
      <c r="CE115" s="835"/>
      <c r="CF115" s="896">
        <v>0</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6616928</v>
      </c>
      <c r="AB117" s="930"/>
      <c r="AC117" s="930"/>
      <c r="AD117" s="930"/>
      <c r="AE117" s="931"/>
      <c r="AF117" s="932">
        <v>6208232</v>
      </c>
      <c r="AG117" s="930"/>
      <c r="AH117" s="930"/>
      <c r="AI117" s="930"/>
      <c r="AJ117" s="931"/>
      <c r="AK117" s="932">
        <v>6398343</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286</v>
      </c>
      <c r="AG118" s="923"/>
      <c r="AH118" s="923"/>
      <c r="AI118" s="923"/>
      <c r="AJ118" s="924"/>
      <c r="AK118" s="925" t="s">
        <v>285</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440</v>
      </c>
      <c r="BP119" s="899"/>
      <c r="BQ119" s="903">
        <v>54705768</v>
      </c>
      <c r="BR119" s="866"/>
      <c r="BS119" s="866"/>
      <c r="BT119" s="866"/>
      <c r="BU119" s="866"/>
      <c r="BV119" s="866">
        <v>54059761</v>
      </c>
      <c r="BW119" s="866"/>
      <c r="BX119" s="866"/>
      <c r="BY119" s="866"/>
      <c r="BZ119" s="866"/>
      <c r="CA119" s="866">
        <v>51533887</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13557133</v>
      </c>
      <c r="BR120" s="863"/>
      <c r="BS120" s="863"/>
      <c r="BT120" s="863"/>
      <c r="BU120" s="863"/>
      <c r="BV120" s="863">
        <v>14453477</v>
      </c>
      <c r="BW120" s="863"/>
      <c r="BX120" s="863"/>
      <c r="BY120" s="863"/>
      <c r="BZ120" s="863"/>
      <c r="CA120" s="863">
        <v>14950835</v>
      </c>
      <c r="CB120" s="863"/>
      <c r="CC120" s="863"/>
      <c r="CD120" s="863"/>
      <c r="CE120" s="863"/>
      <c r="CF120" s="887">
        <v>66.7</v>
      </c>
      <c r="CG120" s="888"/>
      <c r="CH120" s="888"/>
      <c r="CI120" s="888"/>
      <c r="CJ120" s="888"/>
      <c r="CK120" s="889" t="s">
        <v>444</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12746392</v>
      </c>
      <c r="DH120" s="863"/>
      <c r="DI120" s="863"/>
      <c r="DJ120" s="863"/>
      <c r="DK120" s="863"/>
      <c r="DL120" s="863">
        <v>11768673</v>
      </c>
      <c r="DM120" s="863"/>
      <c r="DN120" s="863"/>
      <c r="DO120" s="863"/>
      <c r="DP120" s="863"/>
      <c r="DQ120" s="863">
        <v>11041533</v>
      </c>
      <c r="DR120" s="863"/>
      <c r="DS120" s="863"/>
      <c r="DT120" s="863"/>
      <c r="DU120" s="863"/>
      <c r="DV120" s="864">
        <v>49.3</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3563048</v>
      </c>
      <c r="BR121" s="835"/>
      <c r="BS121" s="835"/>
      <c r="BT121" s="835"/>
      <c r="BU121" s="835"/>
      <c r="BV121" s="835">
        <v>3394711</v>
      </c>
      <c r="BW121" s="835"/>
      <c r="BX121" s="835"/>
      <c r="BY121" s="835"/>
      <c r="BZ121" s="835"/>
      <c r="CA121" s="835">
        <v>3619137</v>
      </c>
      <c r="CB121" s="835"/>
      <c r="CC121" s="835"/>
      <c r="CD121" s="835"/>
      <c r="CE121" s="835"/>
      <c r="CF121" s="896">
        <v>16.100000000000001</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843231</v>
      </c>
      <c r="DH121" s="835"/>
      <c r="DI121" s="835"/>
      <c r="DJ121" s="835"/>
      <c r="DK121" s="835"/>
      <c r="DL121" s="835">
        <v>849287</v>
      </c>
      <c r="DM121" s="835"/>
      <c r="DN121" s="835"/>
      <c r="DO121" s="835"/>
      <c r="DP121" s="835"/>
      <c r="DQ121" s="835">
        <v>842357</v>
      </c>
      <c r="DR121" s="835"/>
      <c r="DS121" s="835"/>
      <c r="DT121" s="835"/>
      <c r="DU121" s="835"/>
      <c r="DV121" s="812">
        <v>3.8</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48166861</v>
      </c>
      <c r="BR122" s="866"/>
      <c r="BS122" s="866"/>
      <c r="BT122" s="866"/>
      <c r="BU122" s="866"/>
      <c r="BV122" s="866">
        <v>46983146</v>
      </c>
      <c r="BW122" s="866"/>
      <c r="BX122" s="866"/>
      <c r="BY122" s="866"/>
      <c r="BZ122" s="866"/>
      <c r="CA122" s="866">
        <v>45711105</v>
      </c>
      <c r="CB122" s="866"/>
      <c r="CC122" s="866"/>
      <c r="CD122" s="866"/>
      <c r="CE122" s="866"/>
      <c r="CF122" s="867">
        <v>203.9</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760694</v>
      </c>
      <c r="DH122" s="835"/>
      <c r="DI122" s="835"/>
      <c r="DJ122" s="835"/>
      <c r="DK122" s="835"/>
      <c r="DL122" s="835">
        <v>713374</v>
      </c>
      <c r="DM122" s="835"/>
      <c r="DN122" s="835"/>
      <c r="DO122" s="835"/>
      <c r="DP122" s="835"/>
      <c r="DQ122" s="835">
        <v>665476</v>
      </c>
      <c r="DR122" s="835"/>
      <c r="DS122" s="835"/>
      <c r="DT122" s="835"/>
      <c r="DU122" s="835"/>
      <c r="DV122" s="812">
        <v>3</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448</v>
      </c>
      <c r="BP123" s="899"/>
      <c r="BQ123" s="853">
        <v>65287042</v>
      </c>
      <c r="BR123" s="854"/>
      <c r="BS123" s="854"/>
      <c r="BT123" s="854"/>
      <c r="BU123" s="854"/>
      <c r="BV123" s="854">
        <v>64831334</v>
      </c>
      <c r="BW123" s="854"/>
      <c r="BX123" s="854"/>
      <c r="BY123" s="854"/>
      <c r="BZ123" s="854"/>
      <c r="CA123" s="854">
        <v>64281077</v>
      </c>
      <c r="CB123" s="854"/>
      <c r="CC123" s="854"/>
      <c r="CD123" s="854"/>
      <c r="CE123" s="854"/>
      <c r="CF123" s="764"/>
      <c r="CG123" s="765"/>
      <c r="CH123" s="765"/>
      <c r="CI123" s="765"/>
      <c r="CJ123" s="855"/>
      <c r="CK123" s="890"/>
      <c r="CL123" s="876"/>
      <c r="CM123" s="876"/>
      <c r="CN123" s="876"/>
      <c r="CO123" s="877"/>
      <c r="CP123" s="856" t="s">
        <v>449</v>
      </c>
      <c r="CQ123" s="857"/>
      <c r="CR123" s="857"/>
      <c r="CS123" s="857"/>
      <c r="CT123" s="857"/>
      <c r="CU123" s="857"/>
      <c r="CV123" s="857"/>
      <c r="CW123" s="857"/>
      <c r="CX123" s="857"/>
      <c r="CY123" s="857"/>
      <c r="CZ123" s="857"/>
      <c r="DA123" s="857"/>
      <c r="DB123" s="857"/>
      <c r="DC123" s="857"/>
      <c r="DD123" s="857"/>
      <c r="DE123" s="857"/>
      <c r="DF123" s="858"/>
      <c r="DG123" s="797" t="s">
        <v>450</v>
      </c>
      <c r="DH123" s="798"/>
      <c r="DI123" s="798"/>
      <c r="DJ123" s="798"/>
      <c r="DK123" s="799"/>
      <c r="DL123" s="800" t="s">
        <v>450</v>
      </c>
      <c r="DM123" s="798"/>
      <c r="DN123" s="798"/>
      <c r="DO123" s="798"/>
      <c r="DP123" s="799"/>
      <c r="DQ123" s="800" t="s">
        <v>450</v>
      </c>
      <c r="DR123" s="798"/>
      <c r="DS123" s="798"/>
      <c r="DT123" s="798"/>
      <c r="DU123" s="799"/>
      <c r="DV123" s="845" t="s">
        <v>450</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450</v>
      </c>
      <c r="AB124" s="798"/>
      <c r="AC124" s="798"/>
      <c r="AD124" s="798"/>
      <c r="AE124" s="799"/>
      <c r="AF124" s="800" t="s">
        <v>450</v>
      </c>
      <c r="AG124" s="798"/>
      <c r="AH124" s="798"/>
      <c r="AI124" s="798"/>
      <c r="AJ124" s="799"/>
      <c r="AK124" s="800" t="s">
        <v>450</v>
      </c>
      <c r="AL124" s="798"/>
      <c r="AM124" s="798"/>
      <c r="AN124" s="798"/>
      <c r="AO124" s="799"/>
      <c r="AP124" s="845" t="s">
        <v>450</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450</v>
      </c>
      <c r="BR124" s="852"/>
      <c r="BS124" s="852"/>
      <c r="BT124" s="852"/>
      <c r="BU124" s="852"/>
      <c r="BV124" s="852" t="s">
        <v>450</v>
      </c>
      <c r="BW124" s="852"/>
      <c r="BX124" s="852"/>
      <c r="BY124" s="852"/>
      <c r="BZ124" s="852"/>
      <c r="CA124" s="852" t="s">
        <v>450</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t="s">
        <v>453</v>
      </c>
      <c r="DH124" s="781"/>
      <c r="DI124" s="781"/>
      <c r="DJ124" s="781"/>
      <c r="DK124" s="782"/>
      <c r="DL124" s="783" t="s">
        <v>453</v>
      </c>
      <c r="DM124" s="781"/>
      <c r="DN124" s="781"/>
      <c r="DO124" s="781"/>
      <c r="DP124" s="782"/>
      <c r="DQ124" s="783" t="s">
        <v>453</v>
      </c>
      <c r="DR124" s="781"/>
      <c r="DS124" s="781"/>
      <c r="DT124" s="781"/>
      <c r="DU124" s="782"/>
      <c r="DV124" s="869" t="s">
        <v>453</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453</v>
      </c>
      <c r="AB125" s="798"/>
      <c r="AC125" s="798"/>
      <c r="AD125" s="798"/>
      <c r="AE125" s="799"/>
      <c r="AF125" s="800" t="s">
        <v>453</v>
      </c>
      <c r="AG125" s="798"/>
      <c r="AH125" s="798"/>
      <c r="AI125" s="798"/>
      <c r="AJ125" s="799"/>
      <c r="AK125" s="800" t="s">
        <v>453</v>
      </c>
      <c r="AL125" s="798"/>
      <c r="AM125" s="798"/>
      <c r="AN125" s="798"/>
      <c r="AO125" s="799"/>
      <c r="AP125" s="845" t="s">
        <v>453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453</v>
      </c>
      <c r="DH125" s="863"/>
      <c r="DI125" s="863"/>
      <c r="DJ125" s="863"/>
      <c r="DK125" s="863"/>
      <c r="DL125" s="863" t="s">
        <v>453</v>
      </c>
      <c r="DM125" s="863"/>
      <c r="DN125" s="863"/>
      <c r="DO125" s="863"/>
      <c r="DP125" s="863"/>
      <c r="DQ125" s="863" t="s">
        <v>453</v>
      </c>
      <c r="DR125" s="863"/>
      <c r="DS125" s="863"/>
      <c r="DT125" s="863"/>
      <c r="DU125" s="863"/>
      <c r="DV125" s="864" t="s">
        <v>453</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453</v>
      </c>
      <c r="AB126" s="798"/>
      <c r="AC126" s="798"/>
      <c r="AD126" s="798"/>
      <c r="AE126" s="799"/>
      <c r="AF126" s="800" t="s">
        <v>453</v>
      </c>
      <c r="AG126" s="798"/>
      <c r="AH126" s="798"/>
      <c r="AI126" s="798"/>
      <c r="AJ126" s="799"/>
      <c r="AK126" s="800" t="s">
        <v>453</v>
      </c>
      <c r="AL126" s="798"/>
      <c r="AM126" s="798"/>
      <c r="AN126" s="798"/>
      <c r="AO126" s="799"/>
      <c r="AP126" s="845" t="s">
        <v>453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453</v>
      </c>
      <c r="DH126" s="835"/>
      <c r="DI126" s="835"/>
      <c r="DJ126" s="835"/>
      <c r="DK126" s="835"/>
      <c r="DL126" s="835" t="s">
        <v>453</v>
      </c>
      <c r="DM126" s="835"/>
      <c r="DN126" s="835"/>
      <c r="DO126" s="835"/>
      <c r="DP126" s="835"/>
      <c r="DQ126" s="835" t="s">
        <v>453</v>
      </c>
      <c r="DR126" s="835"/>
      <c r="DS126" s="835"/>
      <c r="DT126" s="835"/>
      <c r="DU126" s="835"/>
      <c r="DV126" s="812" t="s">
        <v>453</v>
      </c>
      <c r="DW126" s="812"/>
      <c r="DX126" s="812"/>
      <c r="DY126" s="812"/>
      <c r="DZ126" s="813"/>
    </row>
    <row r="127" spans="1:130" s="199" customFormat="1" ht="26.25" customHeight="1" x14ac:dyDescent="0.15">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10431</v>
      </c>
      <c r="AB127" s="798"/>
      <c r="AC127" s="798"/>
      <c r="AD127" s="798"/>
      <c r="AE127" s="799"/>
      <c r="AF127" s="800">
        <v>12239</v>
      </c>
      <c r="AG127" s="798"/>
      <c r="AH127" s="798"/>
      <c r="AI127" s="798"/>
      <c r="AJ127" s="799"/>
      <c r="AK127" s="800">
        <v>9570</v>
      </c>
      <c r="AL127" s="798"/>
      <c r="AM127" s="798"/>
      <c r="AN127" s="798"/>
      <c r="AO127" s="799"/>
      <c r="AP127" s="845">
        <v>0</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453</v>
      </c>
      <c r="DH127" s="835"/>
      <c r="DI127" s="835"/>
      <c r="DJ127" s="835"/>
      <c r="DK127" s="835"/>
      <c r="DL127" s="835" t="s">
        <v>453</v>
      </c>
      <c r="DM127" s="835"/>
      <c r="DN127" s="835"/>
      <c r="DO127" s="835"/>
      <c r="DP127" s="835"/>
      <c r="DQ127" s="835" t="s">
        <v>453</v>
      </c>
      <c r="DR127" s="835"/>
      <c r="DS127" s="835"/>
      <c r="DT127" s="835"/>
      <c r="DU127" s="835"/>
      <c r="DV127" s="812" t="s">
        <v>453</v>
      </c>
      <c r="DW127" s="812"/>
      <c r="DX127" s="812"/>
      <c r="DY127" s="812"/>
      <c r="DZ127" s="813"/>
    </row>
    <row r="128" spans="1:130" s="199" customFormat="1" ht="26.25" customHeight="1" thickBot="1" x14ac:dyDescent="0.2">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497839</v>
      </c>
      <c r="AB128" s="819"/>
      <c r="AC128" s="819"/>
      <c r="AD128" s="819"/>
      <c r="AE128" s="820"/>
      <c r="AF128" s="821">
        <v>509200</v>
      </c>
      <c r="AG128" s="819"/>
      <c r="AH128" s="819"/>
      <c r="AI128" s="819"/>
      <c r="AJ128" s="820"/>
      <c r="AK128" s="821">
        <v>503762</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112</v>
      </c>
      <c r="BG128" s="805"/>
      <c r="BH128" s="805"/>
      <c r="BI128" s="805"/>
      <c r="BJ128" s="805"/>
      <c r="BK128" s="805"/>
      <c r="BL128" s="828"/>
      <c r="BM128" s="804">
        <v>11.94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v>808</v>
      </c>
      <c r="DH128" s="809"/>
      <c r="DI128" s="809"/>
      <c r="DJ128" s="809"/>
      <c r="DK128" s="809"/>
      <c r="DL128" s="809">
        <v>61</v>
      </c>
      <c r="DM128" s="809"/>
      <c r="DN128" s="809"/>
      <c r="DO128" s="809"/>
      <c r="DP128" s="809"/>
      <c r="DQ128" s="809">
        <v>95</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27544974</v>
      </c>
      <c r="AB129" s="798"/>
      <c r="AC129" s="798"/>
      <c r="AD129" s="798"/>
      <c r="AE129" s="799"/>
      <c r="AF129" s="800">
        <v>27598935</v>
      </c>
      <c r="AG129" s="798"/>
      <c r="AH129" s="798"/>
      <c r="AI129" s="798"/>
      <c r="AJ129" s="799"/>
      <c r="AK129" s="800">
        <v>27386549</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112</v>
      </c>
      <c r="BG129" s="788"/>
      <c r="BH129" s="788"/>
      <c r="BI129" s="788"/>
      <c r="BJ129" s="788"/>
      <c r="BK129" s="788"/>
      <c r="BL129" s="789"/>
      <c r="BM129" s="787">
        <v>16.940000000000001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470</v>
      </c>
      <c r="X130" s="795"/>
      <c r="Y130" s="795"/>
      <c r="Z130" s="796"/>
      <c r="AA130" s="797">
        <v>4973315</v>
      </c>
      <c r="AB130" s="798"/>
      <c r="AC130" s="798"/>
      <c r="AD130" s="798"/>
      <c r="AE130" s="799"/>
      <c r="AF130" s="800">
        <v>4939043</v>
      </c>
      <c r="AG130" s="798"/>
      <c r="AH130" s="798"/>
      <c r="AI130" s="798"/>
      <c r="AJ130" s="799"/>
      <c r="AK130" s="800">
        <v>4970213</v>
      </c>
      <c r="AL130" s="798"/>
      <c r="AM130" s="798"/>
      <c r="AN130" s="798"/>
      <c r="AO130" s="799"/>
      <c r="AP130" s="801"/>
      <c r="AQ130" s="802"/>
      <c r="AR130" s="802"/>
      <c r="AS130" s="802"/>
      <c r="AT130" s="803"/>
      <c r="AU130" s="237"/>
      <c r="AV130" s="237"/>
      <c r="AW130" s="237"/>
      <c r="AX130" s="767" t="s">
        <v>471</v>
      </c>
      <c r="AY130" s="768"/>
      <c r="AZ130" s="768"/>
      <c r="BA130" s="768"/>
      <c r="BB130" s="768"/>
      <c r="BC130" s="768"/>
      <c r="BD130" s="768"/>
      <c r="BE130" s="769"/>
      <c r="BF130" s="770">
        <v>4.0999999999999996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472</v>
      </c>
      <c r="X131" s="778"/>
      <c r="Y131" s="778"/>
      <c r="Z131" s="779"/>
      <c r="AA131" s="780">
        <v>22571659</v>
      </c>
      <c r="AB131" s="781"/>
      <c r="AC131" s="781"/>
      <c r="AD131" s="781"/>
      <c r="AE131" s="782"/>
      <c r="AF131" s="783">
        <v>22659892</v>
      </c>
      <c r="AG131" s="781"/>
      <c r="AH131" s="781"/>
      <c r="AI131" s="781"/>
      <c r="AJ131" s="782"/>
      <c r="AK131" s="783">
        <v>22416336</v>
      </c>
      <c r="AL131" s="781"/>
      <c r="AM131" s="781"/>
      <c r="AN131" s="781"/>
      <c r="AO131" s="782"/>
      <c r="AP131" s="784"/>
      <c r="AQ131" s="785"/>
      <c r="AR131" s="785"/>
      <c r="AS131" s="785"/>
      <c r="AT131" s="786"/>
      <c r="AU131" s="237"/>
      <c r="AV131" s="237"/>
      <c r="AW131" s="237"/>
      <c r="AX131" s="745" t="s">
        <v>473</v>
      </c>
      <c r="AY131" s="746"/>
      <c r="AZ131" s="746"/>
      <c r="BA131" s="746"/>
      <c r="BB131" s="746"/>
      <c r="BC131" s="746"/>
      <c r="BD131" s="746"/>
      <c r="BE131" s="747"/>
      <c r="BF131" s="748" t="s">
        <v>450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475</v>
      </c>
      <c r="W132" s="758"/>
      <c r="X132" s="758"/>
      <c r="Y132" s="758"/>
      <c r="Z132" s="759"/>
      <c r="AA132" s="760">
        <v>5.0761621019999996</v>
      </c>
      <c r="AB132" s="761"/>
      <c r="AC132" s="761"/>
      <c r="AD132" s="761"/>
      <c r="AE132" s="762"/>
      <c r="AF132" s="763">
        <v>3.3538950669999998</v>
      </c>
      <c r="AG132" s="761"/>
      <c r="AH132" s="761"/>
      <c r="AI132" s="761"/>
      <c r="AJ132" s="762"/>
      <c r="AK132" s="763">
        <v>4.1236355490000003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476</v>
      </c>
      <c r="W133" s="737"/>
      <c r="X133" s="737"/>
      <c r="Y133" s="737"/>
      <c r="Z133" s="738"/>
      <c r="AA133" s="739">
        <v>7</v>
      </c>
      <c r="AB133" s="740"/>
      <c r="AC133" s="740"/>
      <c r="AD133" s="740"/>
      <c r="AE133" s="741"/>
      <c r="AF133" s="739">
        <v>4.9000000000000004</v>
      </c>
      <c r="AG133" s="740"/>
      <c r="AH133" s="740"/>
      <c r="AI133" s="740"/>
      <c r="AJ133" s="741"/>
      <c r="AK133" s="739">
        <v>4.0999999999999996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M20" sqref="AM20:AT2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3" zoomScaleNormal="40" zoomScaleSheetLayoutView="55" workbookViewId="0">
      <selection activeCell="AM20" sqref="AM20:AT20"/>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8" workbookViewId="0">
      <selection activeCell="AM20" sqref="AM20:AT20"/>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52" t="s">
        <v>479</v>
      </c>
      <c r="L7" s="256"/>
      <c r="M7" s="257" t="s">
        <v>480</v>
      </c>
      <c r="N7" s="258"/>
    </row>
    <row r="8" spans="1:16" x14ac:dyDescent="0.15">
      <c r="A8" s="250"/>
      <c r="B8" s="246"/>
      <c r="C8" s="246"/>
      <c r="D8" s="246"/>
      <c r="E8" s="246"/>
      <c r="F8" s="246"/>
      <c r="G8" s="259"/>
      <c r="H8" s="260"/>
      <c r="I8" s="260"/>
      <c r="J8" s="261"/>
      <c r="K8" s="1153"/>
      <c r="L8" s="262" t="s">
        <v>481</v>
      </c>
      <c r="M8" s="263" t="s">
        <v>482</v>
      </c>
      <c r="N8" s="264" t="s">
        <v>483</v>
      </c>
    </row>
    <row r="9" spans="1:16" x14ac:dyDescent="0.15">
      <c r="A9" s="250"/>
      <c r="B9" s="246"/>
      <c r="C9" s="246"/>
      <c r="D9" s="246"/>
      <c r="E9" s="246"/>
      <c r="F9" s="246"/>
      <c r="G9" s="1166" t="s">
        <v>484</v>
      </c>
      <c r="H9" s="1167"/>
      <c r="I9" s="1167"/>
      <c r="J9" s="1168"/>
      <c r="K9" s="265">
        <v>6363809</v>
      </c>
      <c r="L9" s="266">
        <v>53889</v>
      </c>
      <c r="M9" s="267">
        <v>62065</v>
      </c>
      <c r="N9" s="268">
        <v>-13.2</v>
      </c>
    </row>
    <row r="10" spans="1:16" x14ac:dyDescent="0.15">
      <c r="A10" s="250"/>
      <c r="B10" s="246"/>
      <c r="C10" s="246"/>
      <c r="D10" s="246"/>
      <c r="E10" s="246"/>
      <c r="F10" s="246"/>
      <c r="G10" s="1166" t="s">
        <v>485</v>
      </c>
      <c r="H10" s="1167"/>
      <c r="I10" s="1167"/>
      <c r="J10" s="1168"/>
      <c r="K10" s="269">
        <v>587925</v>
      </c>
      <c r="L10" s="270">
        <v>4979</v>
      </c>
      <c r="M10" s="271">
        <v>5121</v>
      </c>
      <c r="N10" s="272">
        <v>-2.8</v>
      </c>
    </row>
    <row r="11" spans="1:16" ht="13.5" customHeight="1" x14ac:dyDescent="0.15">
      <c r="A11" s="250"/>
      <c r="B11" s="246"/>
      <c r="C11" s="246"/>
      <c r="D11" s="246"/>
      <c r="E11" s="246"/>
      <c r="F11" s="246"/>
      <c r="G11" s="1166" t="s">
        <v>486</v>
      </c>
      <c r="H11" s="1167"/>
      <c r="I11" s="1167"/>
      <c r="J11" s="1168"/>
      <c r="K11" s="269">
        <v>1223828</v>
      </c>
      <c r="L11" s="270">
        <v>10363</v>
      </c>
      <c r="M11" s="271">
        <v>6030</v>
      </c>
      <c r="N11" s="272">
        <v>71.900000000000006</v>
      </c>
    </row>
    <row r="12" spans="1:16" ht="13.5" customHeight="1" x14ac:dyDescent="0.15">
      <c r="A12" s="250"/>
      <c r="B12" s="246"/>
      <c r="C12" s="246"/>
      <c r="D12" s="246"/>
      <c r="E12" s="246"/>
      <c r="F12" s="246"/>
      <c r="G12" s="1166" t="s">
        <v>487</v>
      </c>
      <c r="H12" s="1167"/>
      <c r="I12" s="1167"/>
      <c r="J12" s="1168"/>
      <c r="K12" s="269">
        <v>2174</v>
      </c>
      <c r="L12" s="270">
        <v>18</v>
      </c>
      <c r="M12" s="271">
        <v>823</v>
      </c>
      <c r="N12" s="272">
        <v>-97.8</v>
      </c>
    </row>
    <row r="13" spans="1:16" ht="13.5" customHeight="1" x14ac:dyDescent="0.15">
      <c r="A13" s="250"/>
      <c r="B13" s="246"/>
      <c r="C13" s="246"/>
      <c r="D13" s="246"/>
      <c r="E13" s="246"/>
      <c r="F13" s="246"/>
      <c r="G13" s="1166" t="s">
        <v>488</v>
      </c>
      <c r="H13" s="1167"/>
      <c r="I13" s="1167"/>
      <c r="J13" s="1168"/>
      <c r="K13" s="269" t="s">
        <v>489</v>
      </c>
      <c r="L13" s="270" t="s">
        <v>489</v>
      </c>
      <c r="M13" s="271" t="s">
        <v>489</v>
      </c>
      <c r="N13" s="272" t="s">
        <v>489</v>
      </c>
    </row>
    <row r="14" spans="1:16" ht="13.5" customHeight="1" x14ac:dyDescent="0.15">
      <c r="A14" s="250"/>
      <c r="B14" s="246"/>
      <c r="C14" s="246"/>
      <c r="D14" s="246"/>
      <c r="E14" s="246"/>
      <c r="F14" s="246"/>
      <c r="G14" s="1166" t="s">
        <v>490</v>
      </c>
      <c r="H14" s="1167"/>
      <c r="I14" s="1167"/>
      <c r="J14" s="1168"/>
      <c r="K14" s="269">
        <v>255887</v>
      </c>
      <c r="L14" s="270">
        <v>2167</v>
      </c>
      <c r="M14" s="271">
        <v>2403</v>
      </c>
      <c r="N14" s="272">
        <v>-9.8000000000000007</v>
      </c>
    </row>
    <row r="15" spans="1:16" ht="13.5" customHeight="1" x14ac:dyDescent="0.15">
      <c r="A15" s="250"/>
      <c r="B15" s="246"/>
      <c r="C15" s="246"/>
      <c r="D15" s="246"/>
      <c r="E15" s="246"/>
      <c r="F15" s="246"/>
      <c r="G15" s="1166" t="s">
        <v>491</v>
      </c>
      <c r="H15" s="1167"/>
      <c r="I15" s="1167"/>
      <c r="J15" s="1168"/>
      <c r="K15" s="269">
        <v>97181</v>
      </c>
      <c r="L15" s="270">
        <v>823</v>
      </c>
      <c r="M15" s="271">
        <v>1960</v>
      </c>
      <c r="N15" s="272">
        <v>-58</v>
      </c>
    </row>
    <row r="16" spans="1:16" x14ac:dyDescent="0.15">
      <c r="A16" s="250"/>
      <c r="B16" s="246"/>
      <c r="C16" s="246"/>
      <c r="D16" s="246"/>
      <c r="E16" s="246"/>
      <c r="F16" s="246"/>
      <c r="G16" s="1169" t="s">
        <v>492</v>
      </c>
      <c r="H16" s="1170"/>
      <c r="I16" s="1170"/>
      <c r="J16" s="1171"/>
      <c r="K16" s="270">
        <v>-593028</v>
      </c>
      <c r="L16" s="270">
        <v>-5022</v>
      </c>
      <c r="M16" s="271">
        <v>-6101</v>
      </c>
      <c r="N16" s="272">
        <v>-17.7</v>
      </c>
    </row>
    <row r="17" spans="1:16" x14ac:dyDescent="0.15">
      <c r="A17" s="250"/>
      <c r="B17" s="246"/>
      <c r="C17" s="246"/>
      <c r="D17" s="246"/>
      <c r="E17" s="246"/>
      <c r="F17" s="246"/>
      <c r="G17" s="1169" t="s">
        <v>169</v>
      </c>
      <c r="H17" s="1170"/>
      <c r="I17" s="1170"/>
      <c r="J17" s="1171"/>
      <c r="K17" s="270">
        <v>7937776</v>
      </c>
      <c r="L17" s="270">
        <v>67217</v>
      </c>
      <c r="M17" s="271">
        <v>72301</v>
      </c>
      <c r="N17" s="272">
        <v>-7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63" t="s">
        <v>497</v>
      </c>
      <c r="H21" s="1164"/>
      <c r="I21" s="1164"/>
      <c r="J21" s="1165"/>
      <c r="K21" s="282">
        <v>6.18</v>
      </c>
      <c r="L21" s="283">
        <v>7.06</v>
      </c>
      <c r="M21" s="284">
        <v>-0.88</v>
      </c>
      <c r="N21" s="251"/>
      <c r="O21" s="285"/>
      <c r="P21" s="281"/>
    </row>
    <row r="22" spans="1:16" s="286" customFormat="1" x14ac:dyDescent="0.15">
      <c r="A22" s="281"/>
      <c r="B22" s="251"/>
      <c r="C22" s="251"/>
      <c r="D22" s="251"/>
      <c r="E22" s="251"/>
      <c r="F22" s="251"/>
      <c r="G22" s="1163" t="s">
        <v>498</v>
      </c>
      <c r="H22" s="1164"/>
      <c r="I22" s="1164"/>
      <c r="J22" s="1165"/>
      <c r="K22" s="287">
        <v>99.6</v>
      </c>
      <c r="L22" s="288">
        <v>98.2</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52" t="s">
        <v>479</v>
      </c>
      <c r="L30" s="256"/>
      <c r="M30" s="257" t="s">
        <v>480</v>
      </c>
      <c r="N30" s="258"/>
    </row>
    <row r="31" spans="1:16" x14ac:dyDescent="0.15">
      <c r="A31" s="250"/>
      <c r="B31" s="246"/>
      <c r="C31" s="246"/>
      <c r="D31" s="246"/>
      <c r="E31" s="246"/>
      <c r="F31" s="246"/>
      <c r="G31" s="259"/>
      <c r="H31" s="260"/>
      <c r="I31" s="260"/>
      <c r="J31" s="261"/>
      <c r="K31" s="1153"/>
      <c r="L31" s="262" t="s">
        <v>481</v>
      </c>
      <c r="M31" s="263" t="s">
        <v>482</v>
      </c>
      <c r="N31" s="264" t="s">
        <v>483</v>
      </c>
    </row>
    <row r="32" spans="1:16" ht="27" customHeight="1" x14ac:dyDescent="0.15">
      <c r="A32" s="250"/>
      <c r="B32" s="246"/>
      <c r="C32" s="246"/>
      <c r="D32" s="246"/>
      <c r="E32" s="246"/>
      <c r="F32" s="246"/>
      <c r="G32" s="1154" t="s">
        <v>502</v>
      </c>
      <c r="H32" s="1155"/>
      <c r="I32" s="1155"/>
      <c r="J32" s="1156"/>
      <c r="K32" s="296">
        <v>4914437</v>
      </c>
      <c r="L32" s="296">
        <v>41616</v>
      </c>
      <c r="M32" s="297">
        <v>44939</v>
      </c>
      <c r="N32" s="298">
        <v>-7.4</v>
      </c>
    </row>
    <row r="33" spans="1:16" ht="13.5" customHeight="1" x14ac:dyDescent="0.15">
      <c r="A33" s="250"/>
      <c r="B33" s="246"/>
      <c r="C33" s="246"/>
      <c r="D33" s="246"/>
      <c r="E33" s="246"/>
      <c r="F33" s="246"/>
      <c r="G33" s="1154" t="s">
        <v>503</v>
      </c>
      <c r="H33" s="1155"/>
      <c r="I33" s="1155"/>
      <c r="J33" s="1156"/>
      <c r="K33" s="296" t="s">
        <v>489</v>
      </c>
      <c r="L33" s="296" t="s">
        <v>489</v>
      </c>
      <c r="M33" s="297">
        <v>8</v>
      </c>
      <c r="N33" s="298" t="s">
        <v>489</v>
      </c>
    </row>
    <row r="34" spans="1:16" ht="27" customHeight="1" x14ac:dyDescent="0.15">
      <c r="A34" s="250"/>
      <c r="B34" s="246"/>
      <c r="C34" s="246"/>
      <c r="D34" s="246"/>
      <c r="E34" s="246"/>
      <c r="F34" s="246"/>
      <c r="G34" s="1154" t="s">
        <v>504</v>
      </c>
      <c r="H34" s="1155"/>
      <c r="I34" s="1155"/>
      <c r="J34" s="1156"/>
      <c r="K34" s="296" t="s">
        <v>489</v>
      </c>
      <c r="L34" s="296" t="s">
        <v>489</v>
      </c>
      <c r="M34" s="297">
        <v>27</v>
      </c>
      <c r="N34" s="298" t="s">
        <v>489</v>
      </c>
    </row>
    <row r="35" spans="1:16" ht="27" customHeight="1" x14ac:dyDescent="0.15">
      <c r="A35" s="250"/>
      <c r="B35" s="246"/>
      <c r="C35" s="246"/>
      <c r="D35" s="246"/>
      <c r="E35" s="246"/>
      <c r="F35" s="246"/>
      <c r="G35" s="1154" t="s">
        <v>505</v>
      </c>
      <c r="H35" s="1155"/>
      <c r="I35" s="1155"/>
      <c r="J35" s="1156"/>
      <c r="K35" s="296">
        <v>1353475</v>
      </c>
      <c r="L35" s="296">
        <v>11461</v>
      </c>
      <c r="M35" s="297">
        <v>13271</v>
      </c>
      <c r="N35" s="298">
        <v>-13.6</v>
      </c>
    </row>
    <row r="36" spans="1:16" ht="27" customHeight="1" x14ac:dyDescent="0.15">
      <c r="A36" s="250"/>
      <c r="B36" s="246"/>
      <c r="C36" s="246"/>
      <c r="D36" s="246"/>
      <c r="E36" s="246"/>
      <c r="F36" s="246"/>
      <c r="G36" s="1154" t="s">
        <v>506</v>
      </c>
      <c r="H36" s="1155"/>
      <c r="I36" s="1155"/>
      <c r="J36" s="1156"/>
      <c r="K36" s="296">
        <v>120861</v>
      </c>
      <c r="L36" s="296">
        <v>1023</v>
      </c>
      <c r="M36" s="297">
        <v>1417</v>
      </c>
      <c r="N36" s="298">
        <v>-27.8</v>
      </c>
    </row>
    <row r="37" spans="1:16" ht="13.5" customHeight="1" x14ac:dyDescent="0.15">
      <c r="A37" s="250"/>
      <c r="B37" s="246"/>
      <c r="C37" s="246"/>
      <c r="D37" s="246"/>
      <c r="E37" s="246"/>
      <c r="F37" s="246"/>
      <c r="G37" s="1154" t="s">
        <v>507</v>
      </c>
      <c r="H37" s="1155"/>
      <c r="I37" s="1155"/>
      <c r="J37" s="1156"/>
      <c r="K37" s="296">
        <v>9570</v>
      </c>
      <c r="L37" s="296">
        <v>81</v>
      </c>
      <c r="M37" s="297">
        <v>1166</v>
      </c>
      <c r="N37" s="298">
        <v>-93.1</v>
      </c>
    </row>
    <row r="38" spans="1:16" ht="27" customHeight="1" x14ac:dyDescent="0.15">
      <c r="A38" s="250"/>
      <c r="B38" s="246"/>
      <c r="C38" s="246"/>
      <c r="D38" s="246"/>
      <c r="E38" s="246"/>
      <c r="F38" s="246"/>
      <c r="G38" s="1157" t="s">
        <v>508</v>
      </c>
      <c r="H38" s="1158"/>
      <c r="I38" s="1158"/>
      <c r="J38" s="1159"/>
      <c r="K38" s="299" t="s">
        <v>489</v>
      </c>
      <c r="L38" s="299" t="s">
        <v>489</v>
      </c>
      <c r="M38" s="300">
        <v>3</v>
      </c>
      <c r="N38" s="301" t="s">
        <v>489</v>
      </c>
      <c r="O38" s="295"/>
    </row>
    <row r="39" spans="1:16" x14ac:dyDescent="0.15">
      <c r="A39" s="250"/>
      <c r="B39" s="246"/>
      <c r="C39" s="246"/>
      <c r="D39" s="246"/>
      <c r="E39" s="246"/>
      <c r="F39" s="246"/>
      <c r="G39" s="1157" t="s">
        <v>509</v>
      </c>
      <c r="H39" s="1158"/>
      <c r="I39" s="1158"/>
      <c r="J39" s="1159"/>
      <c r="K39" s="302">
        <v>-503762</v>
      </c>
      <c r="L39" s="302">
        <v>-4266</v>
      </c>
      <c r="M39" s="303">
        <v>-4631</v>
      </c>
      <c r="N39" s="304">
        <v>-7.9</v>
      </c>
      <c r="O39" s="295"/>
    </row>
    <row r="40" spans="1:16" ht="27" customHeight="1" x14ac:dyDescent="0.15">
      <c r="A40" s="250"/>
      <c r="B40" s="246"/>
      <c r="C40" s="246"/>
      <c r="D40" s="246"/>
      <c r="E40" s="246"/>
      <c r="F40" s="246"/>
      <c r="G40" s="1154" t="s">
        <v>510</v>
      </c>
      <c r="H40" s="1155"/>
      <c r="I40" s="1155"/>
      <c r="J40" s="1156"/>
      <c r="K40" s="302">
        <v>-4970213</v>
      </c>
      <c r="L40" s="302">
        <v>-42088</v>
      </c>
      <c r="M40" s="303">
        <v>-38859</v>
      </c>
      <c r="N40" s="304">
        <v>8.3000000000000007</v>
      </c>
      <c r="O40" s="295"/>
    </row>
    <row r="41" spans="1:16" x14ac:dyDescent="0.15">
      <c r="A41" s="250"/>
      <c r="B41" s="246"/>
      <c r="C41" s="246"/>
      <c r="D41" s="246"/>
      <c r="E41" s="246"/>
      <c r="F41" s="246"/>
      <c r="G41" s="1160" t="s">
        <v>280</v>
      </c>
      <c r="H41" s="1161"/>
      <c r="I41" s="1161"/>
      <c r="J41" s="1162"/>
      <c r="K41" s="296">
        <v>924368</v>
      </c>
      <c r="L41" s="302">
        <v>7828</v>
      </c>
      <c r="M41" s="303">
        <v>17340</v>
      </c>
      <c r="N41" s="304">
        <v>-54.9</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47" t="s">
        <v>479</v>
      </c>
      <c r="J49" s="1149" t="s">
        <v>514</v>
      </c>
      <c r="K49" s="1150"/>
      <c r="L49" s="1150"/>
      <c r="M49" s="1150"/>
      <c r="N49" s="1151"/>
    </row>
    <row r="50" spans="1:14" x14ac:dyDescent="0.15">
      <c r="A50" s="250"/>
      <c r="B50" s="246"/>
      <c r="C50" s="246"/>
      <c r="D50" s="246"/>
      <c r="E50" s="246"/>
      <c r="F50" s="246"/>
      <c r="G50" s="314"/>
      <c r="H50" s="315"/>
      <c r="I50" s="1148"/>
      <c r="J50" s="316" t="s">
        <v>515</v>
      </c>
      <c r="K50" s="317" t="s">
        <v>516</v>
      </c>
      <c r="L50" s="318" t="s">
        <v>517</v>
      </c>
      <c r="M50" s="319" t="s">
        <v>518</v>
      </c>
      <c r="N50" s="320" t="s">
        <v>519</v>
      </c>
    </row>
    <row r="51" spans="1:14" x14ac:dyDescent="0.15">
      <c r="A51" s="250"/>
      <c r="B51" s="246"/>
      <c r="C51" s="246"/>
      <c r="D51" s="246"/>
      <c r="E51" s="246"/>
      <c r="F51" s="246"/>
      <c r="G51" s="312" t="s">
        <v>520</v>
      </c>
      <c r="H51" s="313"/>
      <c r="I51" s="321">
        <v>4106995</v>
      </c>
      <c r="J51" s="322">
        <v>34582</v>
      </c>
      <c r="K51" s="323">
        <v>-5.2</v>
      </c>
      <c r="L51" s="324">
        <v>43493</v>
      </c>
      <c r="M51" s="325">
        <v>5</v>
      </c>
      <c r="N51" s="326">
        <v>-10.199999999999999</v>
      </c>
    </row>
    <row r="52" spans="1:14" x14ac:dyDescent="0.15">
      <c r="A52" s="250"/>
      <c r="B52" s="246"/>
      <c r="C52" s="246"/>
      <c r="D52" s="246"/>
      <c r="E52" s="246"/>
      <c r="F52" s="246"/>
      <c r="G52" s="327"/>
      <c r="H52" s="328" t="s">
        <v>521</v>
      </c>
      <c r="I52" s="329">
        <v>2068607</v>
      </c>
      <c r="J52" s="330">
        <v>17418</v>
      </c>
      <c r="K52" s="331">
        <v>22.1</v>
      </c>
      <c r="L52" s="332">
        <v>23254</v>
      </c>
      <c r="M52" s="333">
        <v>4</v>
      </c>
      <c r="N52" s="334">
        <v>18.100000000000001</v>
      </c>
    </row>
    <row r="53" spans="1:14" x14ac:dyDescent="0.15">
      <c r="A53" s="250"/>
      <c r="B53" s="246"/>
      <c r="C53" s="246"/>
      <c r="D53" s="246"/>
      <c r="E53" s="246"/>
      <c r="F53" s="246"/>
      <c r="G53" s="312" t="s">
        <v>522</v>
      </c>
      <c r="H53" s="313"/>
      <c r="I53" s="321">
        <v>6579727</v>
      </c>
      <c r="J53" s="322">
        <v>55345</v>
      </c>
      <c r="K53" s="323">
        <v>60</v>
      </c>
      <c r="L53" s="324">
        <v>50840</v>
      </c>
      <c r="M53" s="325">
        <v>16.899999999999999</v>
      </c>
      <c r="N53" s="326">
        <v>43.1</v>
      </c>
    </row>
    <row r="54" spans="1:14" x14ac:dyDescent="0.15">
      <c r="A54" s="250"/>
      <c r="B54" s="246"/>
      <c r="C54" s="246"/>
      <c r="D54" s="246"/>
      <c r="E54" s="246"/>
      <c r="F54" s="246"/>
      <c r="G54" s="327"/>
      <c r="H54" s="328" t="s">
        <v>521</v>
      </c>
      <c r="I54" s="329">
        <v>1869382</v>
      </c>
      <c r="J54" s="330">
        <v>15724</v>
      </c>
      <c r="K54" s="331">
        <v>-9.6999999999999993</v>
      </c>
      <c r="L54" s="332">
        <v>25367</v>
      </c>
      <c r="M54" s="333">
        <v>9.1</v>
      </c>
      <c r="N54" s="334">
        <v>-18.8</v>
      </c>
    </row>
    <row r="55" spans="1:14" x14ac:dyDescent="0.15">
      <c r="A55" s="250"/>
      <c r="B55" s="246"/>
      <c r="C55" s="246"/>
      <c r="D55" s="246"/>
      <c r="E55" s="246"/>
      <c r="F55" s="246"/>
      <c r="G55" s="312" t="s">
        <v>523</v>
      </c>
      <c r="H55" s="313"/>
      <c r="I55" s="321">
        <v>6832562</v>
      </c>
      <c r="J55" s="322">
        <v>57651</v>
      </c>
      <c r="K55" s="323">
        <v>4.2</v>
      </c>
      <c r="L55" s="324">
        <v>53605</v>
      </c>
      <c r="M55" s="325">
        <v>5.4</v>
      </c>
      <c r="N55" s="326">
        <v>-1.2</v>
      </c>
    </row>
    <row r="56" spans="1:14" x14ac:dyDescent="0.15">
      <c r="A56" s="250"/>
      <c r="B56" s="246"/>
      <c r="C56" s="246"/>
      <c r="D56" s="246"/>
      <c r="E56" s="246"/>
      <c r="F56" s="246"/>
      <c r="G56" s="327"/>
      <c r="H56" s="328" t="s">
        <v>521</v>
      </c>
      <c r="I56" s="329">
        <v>2069868</v>
      </c>
      <c r="J56" s="330">
        <v>17465</v>
      </c>
      <c r="K56" s="331">
        <v>11.1</v>
      </c>
      <c r="L56" s="332">
        <v>28343</v>
      </c>
      <c r="M56" s="333">
        <v>11.7</v>
      </c>
      <c r="N56" s="334">
        <v>-0.6</v>
      </c>
    </row>
    <row r="57" spans="1:14" x14ac:dyDescent="0.15">
      <c r="A57" s="250"/>
      <c r="B57" s="246"/>
      <c r="C57" s="246"/>
      <c r="D57" s="246"/>
      <c r="E57" s="246"/>
      <c r="F57" s="246"/>
      <c r="G57" s="312" t="s">
        <v>524</v>
      </c>
      <c r="H57" s="313"/>
      <c r="I57" s="321">
        <v>6244188</v>
      </c>
      <c r="J57" s="322">
        <v>52779</v>
      </c>
      <c r="K57" s="323">
        <v>-8.5</v>
      </c>
      <c r="L57" s="324">
        <v>58051</v>
      </c>
      <c r="M57" s="325">
        <v>8.3000000000000007</v>
      </c>
      <c r="N57" s="326">
        <v>-16.8</v>
      </c>
    </row>
    <row r="58" spans="1:14" x14ac:dyDescent="0.15">
      <c r="A58" s="250"/>
      <c r="B58" s="246"/>
      <c r="C58" s="246"/>
      <c r="D58" s="246"/>
      <c r="E58" s="246"/>
      <c r="F58" s="246"/>
      <c r="G58" s="327"/>
      <c r="H58" s="328" t="s">
        <v>521</v>
      </c>
      <c r="I58" s="329">
        <v>2732474</v>
      </c>
      <c r="J58" s="330">
        <v>23096</v>
      </c>
      <c r="K58" s="331">
        <v>32.200000000000003</v>
      </c>
      <c r="L58" s="332">
        <v>32143</v>
      </c>
      <c r="M58" s="333">
        <v>13.4</v>
      </c>
      <c r="N58" s="334">
        <v>18.8</v>
      </c>
    </row>
    <row r="59" spans="1:14" x14ac:dyDescent="0.15">
      <c r="A59" s="250"/>
      <c r="B59" s="246"/>
      <c r="C59" s="246"/>
      <c r="D59" s="246"/>
      <c r="E59" s="246"/>
      <c r="F59" s="246"/>
      <c r="G59" s="312" t="s">
        <v>525</v>
      </c>
      <c r="H59" s="313"/>
      <c r="I59" s="321">
        <v>4405176</v>
      </c>
      <c r="J59" s="322">
        <v>37303</v>
      </c>
      <c r="K59" s="323">
        <v>-29.3</v>
      </c>
      <c r="L59" s="324">
        <v>65942</v>
      </c>
      <c r="M59" s="325">
        <v>13.6</v>
      </c>
      <c r="N59" s="326">
        <v>-42.9</v>
      </c>
    </row>
    <row r="60" spans="1:14" x14ac:dyDescent="0.15">
      <c r="A60" s="250"/>
      <c r="B60" s="246"/>
      <c r="C60" s="246"/>
      <c r="D60" s="246"/>
      <c r="E60" s="246"/>
      <c r="F60" s="246"/>
      <c r="G60" s="327"/>
      <c r="H60" s="328" t="s">
        <v>521</v>
      </c>
      <c r="I60" s="335">
        <v>1933565</v>
      </c>
      <c r="J60" s="330">
        <v>16374</v>
      </c>
      <c r="K60" s="331">
        <v>-29.1</v>
      </c>
      <c r="L60" s="332">
        <v>32778</v>
      </c>
      <c r="M60" s="333">
        <v>2</v>
      </c>
      <c r="N60" s="334">
        <v>-31.1</v>
      </c>
    </row>
    <row r="61" spans="1:14" x14ac:dyDescent="0.15">
      <c r="A61" s="250"/>
      <c r="B61" s="246"/>
      <c r="C61" s="246"/>
      <c r="D61" s="246"/>
      <c r="E61" s="246"/>
      <c r="F61" s="246"/>
      <c r="G61" s="312" t="s">
        <v>526</v>
      </c>
      <c r="H61" s="336"/>
      <c r="I61" s="337">
        <v>5633730</v>
      </c>
      <c r="J61" s="338">
        <v>47532</v>
      </c>
      <c r="K61" s="339">
        <v>4.2</v>
      </c>
      <c r="L61" s="340">
        <v>54386</v>
      </c>
      <c r="M61" s="341">
        <v>9.8000000000000007</v>
      </c>
      <c r="N61" s="326">
        <v>-5.6</v>
      </c>
    </row>
    <row r="62" spans="1:14" x14ac:dyDescent="0.15">
      <c r="A62" s="250"/>
      <c r="B62" s="246"/>
      <c r="C62" s="246"/>
      <c r="D62" s="246"/>
      <c r="E62" s="246"/>
      <c r="F62" s="246"/>
      <c r="G62" s="327"/>
      <c r="H62" s="328" t="s">
        <v>521</v>
      </c>
      <c r="I62" s="329">
        <v>2134779</v>
      </c>
      <c r="J62" s="330">
        <v>18015</v>
      </c>
      <c r="K62" s="331">
        <v>5.3</v>
      </c>
      <c r="L62" s="332">
        <v>28377</v>
      </c>
      <c r="M62" s="333">
        <v>8</v>
      </c>
      <c r="N62" s="334">
        <v>-2.7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P94" zoomScaleNormal="100" zoomScaleSheetLayoutView="55" workbookViewId="0">
      <selection activeCell="AM20" sqref="AM20:AT2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AM20" sqref="AM20:AT2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G45" sqref="G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2" t="s">
        <v>3</v>
      </c>
      <c r="D47" s="1172"/>
      <c r="E47" s="1173"/>
      <c r="F47" s="11">
        <v>18.399999999999999</v>
      </c>
      <c r="G47" s="12">
        <v>18.09</v>
      </c>
      <c r="H47" s="12">
        <v>21.01</v>
      </c>
      <c r="I47" s="12">
        <v>20.98</v>
      </c>
      <c r="J47" s="13">
        <v>21.15</v>
      </c>
    </row>
    <row r="48" spans="2:10" ht="57.75" customHeight="1" x14ac:dyDescent="0.15">
      <c r="B48" s="14"/>
      <c r="C48" s="1174" t="s">
        <v>4</v>
      </c>
      <c r="D48" s="1174"/>
      <c r="E48" s="1175"/>
      <c r="F48" s="15">
        <v>8.06</v>
      </c>
      <c r="G48" s="16">
        <v>8.3800000000000008</v>
      </c>
      <c r="H48" s="16">
        <v>8.9499999999999993</v>
      </c>
      <c r="I48" s="16">
        <v>7.59</v>
      </c>
      <c r="J48" s="17">
        <v>7.35</v>
      </c>
    </row>
    <row r="49" spans="2:10" ht="57.75" customHeight="1" thickBot="1" x14ac:dyDescent="0.2">
      <c r="B49" s="18"/>
      <c r="C49" s="1176" t="s">
        <v>5</v>
      </c>
      <c r="D49" s="1176"/>
      <c r="E49" s="1177"/>
      <c r="F49" s="19">
        <v>5.39</v>
      </c>
      <c r="G49" s="20">
        <v>0.64</v>
      </c>
      <c r="H49" s="20">
        <v>3.28</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山口　祥典</cp:lastModifiedBy>
  <cp:lastPrinted>2018-04-12T02:48:41Z</cp:lastPrinted>
  <dcterms:created xsi:type="dcterms:W3CDTF">2018-01-24T04:06:31Z</dcterms:created>
  <dcterms:modified xsi:type="dcterms:W3CDTF">2018-04-12T02:58:01Z</dcterms:modified>
</cp:coreProperties>
</file>