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mori02\Desktop\【財政状況資料集】_092134_那須塩原市_2023\"/>
    </mc:Choice>
  </mc:AlternateContent>
  <xr:revisionPtr revIDLastSave="0" documentId="13_ncr:1_{5C5E0ADD-A6E8-46CE-9FF9-7FBE5F825088}"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CO34" i="10"/>
  <c r="CO35" i="10" s="1"/>
  <c r="CO36" i="10" s="1"/>
  <c r="CO37" i="10" s="1"/>
  <c r="CO38" i="10" s="1"/>
  <c r="CO39" i="10" s="1"/>
  <c r="CO40" i="10" s="1"/>
  <c r="CO41" i="10" s="1"/>
  <c r="BW34" i="10"/>
  <c r="BW35" i="10" s="1"/>
  <c r="BW36" i="10" s="1"/>
  <c r="BW37" i="10" s="1"/>
  <c r="BW38" i="10" s="1"/>
  <c r="BW39" i="10" s="1"/>
  <c r="BW40" i="10" s="1"/>
  <c r="BW41" i="10" s="1"/>
  <c r="BW42" i="10" s="1"/>
  <c r="BW43" i="10" s="1"/>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alcChain>
</file>

<file path=xl/sharedStrings.xml><?xml version="1.0" encoding="utf-8"?>
<sst xmlns="http://schemas.openxmlformats.org/spreadsheetml/2006/main" count="1163" uniqueCount="585">
  <si>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</si>
  <si>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</si>
  <si>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</si>
  <si>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</si>
  <si>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</si>
  <si>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</si>
  <si>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</si>
  <si>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</si>
  <si>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</si>
  <si>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</si>
  <si>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</si>
  <si>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</si>
  <si>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</si>
  <si>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</si>
  <si>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</si>
  <si>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</si>
  <si>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</si>
  <si>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</si>
  <si>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</si>
  <si>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</si>
  <si>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</si>
  <si>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</si>
  <si>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</si>
  <si>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</si>
  <si>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</si>
  <si>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</si>
  <si>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</si>
  <si>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</si>
  <si>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</si>
  <si>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</si>
  <si>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</si>
  <si>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</si>
  <si>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</si>
  <si>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</si>
  <si>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</si>
  <si>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</si>
  <si>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</si>
  <si>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</si>
  <si>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</si>
  <si>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</si>
  <si>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</si>
  <si>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</si>
  <si>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</si>
  <si>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</si>
  <si>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</si>
  <si>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</si>
  <si>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</si>
  <si>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</si>
  <si>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</si>
  <si>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</si>
  <si>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</si>
  <si>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</si>
  <si>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</si>
  <si>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</si>
  <si>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</si>
  <si>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</si>
  <si>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</si>
  <si>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</si>
  <si>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</si>
  <si>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</si>
  <si>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</si>
  <si>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</si>
  <si>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</si>
  <si>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</si>
  <si>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</si>
  <si>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</si>
  <si>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</si>
  <si>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</si>
  <si>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</si>
  <si>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</si>
  <si>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</si>
  <si>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</si>
  <si>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</si>
  <si>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</si>
  <si>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</si>
  <si>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</si>
  <si>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</si>
  <si>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</si>
  <si>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</si>
  <si>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</si>
  <si>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</si>
  <si>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</si>
  <si>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</si>
  <si>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</si>
  <si>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</si>
  <si>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</si>
  <si>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</si>
  <si>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</si>
  <si>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</si>
  <si>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</si>
  <si>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</si>
  <si>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</si>
  <si>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</si>
  <si>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</si>
  <si>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那須塩原市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</si>
  <si>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</si>
  <si>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</si>
  <si>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</si>
  <si>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</si>
  <si>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</si>
  <si>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</si>
  <si>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</si>
  <si>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</si>
  <si>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</si>
  <si>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</si>
  <si>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</si>
  <si>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</si>
  <si>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</si>
  <si>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</si>
  <si>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</si>
  <si>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</si>
  <si>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</si>
  <si>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</si>
  <si>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</si>
  <si>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</si>
  <si>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</si>
  <si>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</si>
  <si>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</si>
  <si>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</si>
  <si>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</si>
  <si>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</si>
  <si>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</si>
  <si>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</si>
  <si>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</si>
  <si>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</si>
  <si>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</si>
  <si>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</si>
  <si>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</si>
  <si>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</si>
  <si>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</si>
  <si>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</si>
  <si>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</si>
  <si>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</si>
  <si>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</si>
  <si>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</si>
  <si>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</si>
  <si>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</si>
  <si>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</si>
  <si>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</si>
  <si>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</si>
  <si>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</si>
  <si>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</si>
  <si>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</si>
  <si>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</si>
  <si>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</si>
  <si>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</si>
  <si>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</si>
  <si>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</si>
  <si>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</si>
  <si>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</si>
  <si>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</si>
  <si>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</si>
  <si>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</si>
  <si>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</si>
  <si>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</si>
  <si>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</si>
  <si>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</si>
  <si>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</si>
  <si>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</si>
  <si>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</si>
  <si>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</si>
  <si>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</si>
  <si>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</si>
  <si>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</si>
  <si>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</si>
  <si>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</si>
  <si>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</si>
  <si>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</si>
  <si>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</si>
  <si>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</si>
  <si>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</si>
  <si>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</si>
  <si>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</si>
  <si>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</si>
  <si>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</si>
  <si>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</si>
  <si>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</si>
  <si>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</si>
  <si>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</si>
  <si>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</si>
  <si>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</si>
  <si>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</si>
  <si>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</si>
  <si>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</si>
  <si>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</si>
  <si>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</si>
  <si>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</si>
  <si>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</si>
  <si>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</si>
  <si>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</si>
  <si>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</si>
  <si>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</si>
  <si>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</si>
  <si>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</si>
  <si>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</si>
  <si>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</si>
  <si>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</si>
  <si>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</si>
  <si>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</si>
  <si>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</si>
  <si>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</si>
  <si>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</si>
  <si>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</si>
  <si>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栃木県那須塩原市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</si>
  <si>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</si>
  <si>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</si>
  <si>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</si>
  <si>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</si>
  <si>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</si>
  <si>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</si>
  <si>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</si>
  <si>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</si>
  <si>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</si>
  <si>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</si>
  <si>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</si>
  <si>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</si>
  <si>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</si>
  <si>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</si>
  <si>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</si>
  <si>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</si>
  <si>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</si>
  <si>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</si>
  <si>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</si>
  <si>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</si>
  <si>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</si>
  <si>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</si>
  <si>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</si>
  <si>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</si>
  <si>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</si>
  <si>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</si>
  <si>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</si>
  <si>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</si>
  <si>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</si>
  <si>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</si>
  <si>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</si>
  <si>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</si>
  <si>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</si>
  <si>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</si>
  <si>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</si>
  <si>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</si>
  <si>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</si>
  <si>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</si>
  <si>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</si>
  <si>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</si>
  <si>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</si>
  <si>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</si>
  <si>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</si>
  <si>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</si>
  <si>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</si>
  <si>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</si>
  <si>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</si>
  <si>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</si>
  <si>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</si>
  <si>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</si>
  <si>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</si>
  <si>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</si>
  <si>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</si>
  <si>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</si>
  <si>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</si>
  <si>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</si>
  <si>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</si>
  <si>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</si>
  <si>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</si>
  <si>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</si>
  <si>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</si>
  <si>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</si>
  <si>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</si>
  <si>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</si>
  <si>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</si>
  <si>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</si>
  <si>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</si>
  <si>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</si>
  <si>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</si>
  <si>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</si>
  <si>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</si>
  <si>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</si>
  <si>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</si>
  <si>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</si>
  <si>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</si>
  <si>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</si>
  <si>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</si>
  <si>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</si>
  <si>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</si>
  <si>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</si>
  <si>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</si>
  <si>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</si>
  <si>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</si>
  <si>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</si>
  <si>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</si>
  <si>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</si>
  <si>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</si>
  <si>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</si>
  <si>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</si>
  <si>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</si>
  <si>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</si>
  <si>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</si>
  <si>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</si>
  <si>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</si>
  <si>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</si>
  <si>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</si>
  <si>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</si>
  <si>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</si>
  <si>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</si>
  <si>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</si>
  <si>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</si>
  <si>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</si>
  <si>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</si>
  <si>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</si>
  <si>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</si>
  <si>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</si>
  <si>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</si>
  <si>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</si>
  <si>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</si>
  <si>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</si>
  <si>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</si>
  <si>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</si>
  <si>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</si>
  <si>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</si>
  <si>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</si>
  <si>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</si>
  <si>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</si>
  <si>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</si>
  <si>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</si>
  <si>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</si>
  <si>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</si>
  <si>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</si>
  <si>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</si>
  <si>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</si>
  <si>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</si>
  <si>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</si>
  <si>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</si>
  <si>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</si>
  <si>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</si>
  <si>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</si>
  <si>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</si>
  <si>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</si>
  <si>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</si>
  <si>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</si>
  <si>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</si>
  <si>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</si>
  <si>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</si>
  <si>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</si>
  <si>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</si>
  <si>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</si>
  <si>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</si>
  <si>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</si>
  <si>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</si>
  <si>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</si>
  <si>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</si>
  <si>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</si>
  <si>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</si>
  <si>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</si>
  <si>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</si>
  <si>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</si>
  <si>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栃木県那須塩原市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</si>
  <si>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</si>
  <si>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</si>
  <si>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</si>
  <si>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</si>
  <si>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</si>
  <si>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</si>
  <si>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</si>
  <si>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</si>
  <si>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</si>
  <si>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</si>
  <si>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</si>
  <si>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</si>
  <si>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</si>
  <si>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</si>
  <si>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</si>
  <si>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</si>
  <si>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</si>
  <si>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</si>
  <si>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</si>
  <si>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</si>
  <si>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</si>
  <si>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</si>
  <si>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</si>
  <si>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</si>
  <si>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</si>
  <si>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</si>
  <si>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</si>
  <si>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</si>
  <si>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</si>
  <si>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</si>
  <si>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</si>
  <si>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</si>
  <si>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</si>
  <si>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</si>
  <si>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</si>
  <si>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</si>
  <si>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</si>
  <si>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那須塩原市水道事業会計</t>
    <phoneticPr fontId="5"/>
  </si>
  <si>
    <t>法適用企業</t>
    <phoneticPr fontId="5"/>
  </si>
  <si>
    <t>那須塩原市下水道事業会計</t>
    <phoneticPr fontId="5"/>
  </si>
  <si>
    <t>那須塩原市温泉事業特別会計</t>
    <phoneticPr fontId="5"/>
  </si>
  <si>
    <t>法非適用企業</t>
    <phoneticPr fontId="5"/>
  </si>
  <si>
    <t>那須塩原市産業団地造成事業特別会計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</si>
  <si>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</si>
  <si>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</si>
  <si>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</si>
  <si>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</si>
  <si>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</si>
  <si>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</si>
  <si>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</si>
  <si>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</si>
  <si>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</si>
  <si>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</si>
  <si>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</si>
  <si>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</si>
  <si>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</si>
  <si>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</si>
  <si>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</si>
  <si>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</si>
  <si>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</si>
  <si>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</si>
  <si>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</si>
  <si>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</si>
  <si>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</si>
  <si>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</si>
  <si>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</si>
  <si>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</si>
  <si>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</si>
  <si>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</si>
  <si>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</si>
  <si>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</si>
  <si>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</si>
  <si>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</si>
  <si>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</si>
  <si>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</si>
  <si>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</si>
  <si>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</si>
  <si>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</si>
  <si>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</si>
  <si>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</si>
  <si>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</si>
  <si>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</si>
  <si>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</si>
  <si>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</si>
  <si>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</si>
  <si>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</si>
  <si>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</si>
  <si>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</si>
  <si>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</si>
  <si>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</si>
  <si>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</si>
  <si>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</si>
  <si>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</si>
  <si>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</si>
  <si>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</si>
  <si>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</si>
  <si>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</si>
  <si>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</si>
  <si>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</si>
  <si>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</si>
  <si>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</si>
  <si>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</si>
  <si>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</si>
  <si>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</si>
  <si>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</si>
  <si>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</si>
  <si>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</si>
  <si>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</si>
  <si>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</si>
  <si>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</si>
  <si>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</si>
  <si>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</si>
  <si>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</si>
  <si>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</si>
  <si>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</si>
  <si>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</si>
  <si>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</si>
  <si>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</si>
  <si>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</si>
  <si>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</si>
  <si>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</si>
  <si>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</si>
  <si>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</si>
  <si>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</si>
  <si>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</si>
  <si>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</si>
  <si>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</si>
  <si>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</si>
  <si>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</si>
  <si>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</si>
  <si>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</si>
  <si>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</si>
  <si>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</si>
  <si>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</si>
  <si>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</si>
  <si>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</si>
  <si>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</si>
  <si>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</si>
  <si>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</si>
  <si>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</si>
  <si>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</si>
  <si>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</si>
  <si>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</si>
  <si>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</si>
  <si>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</si>
  <si>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</si>
  <si>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</si>
  <si>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</si>
  <si>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</si>
  <si>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</si>
  <si>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</si>
  <si>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</si>
  <si>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</si>
  <si>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</si>
  <si>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</si>
  <si>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</si>
  <si>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</si>
  <si>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</si>
  <si>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</si>
  <si>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</si>
  <si>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</si>
  <si>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</si>
  <si>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</si>
  <si>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</si>
  <si>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</si>
  <si>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</si>
  <si>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</si>
  <si>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</si>
  <si>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</si>
  <si>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</si>
  <si>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</si>
  <si>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</si>
  <si>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</si>
  <si>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</si>
  <si>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</si>
  <si>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</si>
  <si>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</si>
  <si>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</si>
  <si>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0.26</t>
  </si>
  <si>
    <t>▲ 4.17</t>
  </si>
  <si>
    <t>▲ 0.66</t>
  </si>
  <si>
    <t>一般会計</t>
  </si>
  <si>
    <t>那須塩原市水道事業会計</t>
  </si>
  <si>
    <t>那須塩原市産業団地造成事業特別会計</t>
  </si>
  <si>
    <t>介護保険特別会計</t>
  </si>
  <si>
    <t>那須塩原市下水道事業会計</t>
  </si>
  <si>
    <t>国民健康保険特別会計</t>
  </si>
  <si>
    <t>後期高齢者医療特別会計</t>
  </si>
  <si>
    <t>墓地事業特別会計</t>
  </si>
  <si>
    <t>その他会計（赤字）</t>
  </si>
  <si>
    <t>その他会計（黒字）</t>
  </si>
  <si>
    <t>R01</t>
    <phoneticPr fontId="5"/>
  </si>
  <si>
    <t>R02</t>
    <phoneticPr fontId="5"/>
  </si>
  <si>
    <t>R03</t>
    <phoneticPr fontId="5"/>
  </si>
  <si>
    <t>R04</t>
    <phoneticPr fontId="5"/>
  </si>
  <si>
    <t>R05</t>
    <phoneticPr fontId="5"/>
  </si>
  <si>
    <t>新庁舎整備基金</t>
    <rPh sb="0" eb="3">
      <t>シンチョウシャ</t>
    </rPh>
    <rPh sb="3" eb="7">
      <t>セイビキキン</t>
    </rPh>
    <phoneticPr fontId="2"/>
  </si>
  <si>
    <t>合併振興基金</t>
    <rPh sb="0" eb="6">
      <t>ガッペイシンコウキキン</t>
    </rPh>
    <phoneticPr fontId="2"/>
  </si>
  <si>
    <t>公共施設等有効活用基金</t>
    <rPh sb="0" eb="4">
      <t>コウキョウシセツ</t>
    </rPh>
    <rPh sb="4" eb="5">
      <t>トウ</t>
    </rPh>
    <rPh sb="5" eb="9">
      <t>ユウコウカツヨウ</t>
    </rPh>
    <rPh sb="9" eb="11">
      <t>キキン</t>
    </rPh>
    <phoneticPr fontId="2"/>
  </si>
  <si>
    <t>ふるさと基金</t>
    <rPh sb="4" eb="6">
      <t>キキン</t>
    </rPh>
    <phoneticPr fontId="2"/>
  </si>
  <si>
    <t>新型コロナウイルス感染症対策基金</t>
    <rPh sb="0" eb="2">
      <t>シンガタ</t>
    </rPh>
    <rPh sb="9" eb="12">
      <t>カンセンショウ</t>
    </rPh>
    <rPh sb="12" eb="16">
      <t>タイサクキキン</t>
    </rPh>
    <phoneticPr fontId="2"/>
  </si>
  <si>
    <t>那須地区広域行政事務組合（一般会計）</t>
    <rPh sb="0" eb="2">
      <t>ナス</t>
    </rPh>
    <rPh sb="2" eb="4">
      <t>チク</t>
    </rPh>
    <rPh sb="4" eb="6">
      <t>コウイキ</t>
    </rPh>
    <rPh sb="6" eb="8">
      <t>ギョウセイ</t>
    </rPh>
    <rPh sb="8" eb="10">
      <t>ジム</t>
    </rPh>
    <rPh sb="10" eb="12">
      <t>クミアイ</t>
    </rPh>
    <rPh sb="13" eb="15">
      <t>イッパン</t>
    </rPh>
    <rPh sb="15" eb="17">
      <t>カイケイ</t>
    </rPh>
    <phoneticPr fontId="10"/>
  </si>
  <si>
    <t>那須地区広域行政事務組合（広域クリーンセンター大田原事業特別会計）</t>
    <rPh sb="13" eb="15">
      <t>コウイキ</t>
    </rPh>
    <rPh sb="23" eb="26">
      <t>オオタワラ</t>
    </rPh>
    <rPh sb="26" eb="28">
      <t>ジギョウ</t>
    </rPh>
    <rPh sb="28" eb="30">
      <t>トクベツ</t>
    </rPh>
    <rPh sb="30" eb="32">
      <t>カイケイ</t>
    </rPh>
    <phoneticPr fontId="10"/>
  </si>
  <si>
    <t>那須地区広域行政事務組合（黒羽グリーンオアシス事業特別会計）</t>
    <rPh sb="13" eb="15">
      <t>クロバネ</t>
    </rPh>
    <rPh sb="23" eb="25">
      <t>ジギョウ</t>
    </rPh>
    <rPh sb="25" eb="27">
      <t>トクベツ</t>
    </rPh>
    <rPh sb="27" eb="29">
      <t>カイケイ</t>
    </rPh>
    <phoneticPr fontId="10"/>
  </si>
  <si>
    <t>那須地区広域行政事務組合（那須グリーンネクサス事業特別会計）</t>
    <rPh sb="13" eb="15">
      <t>ナス</t>
    </rPh>
    <rPh sb="23" eb="25">
      <t>ジギョウ</t>
    </rPh>
    <rPh sb="25" eb="27">
      <t>トクベツ</t>
    </rPh>
    <rPh sb="27" eb="29">
      <t>カイケイ</t>
    </rPh>
    <phoneticPr fontId="10"/>
  </si>
  <si>
    <t>那須地区消防組合</t>
    <rPh sb="0" eb="2">
      <t>ナス</t>
    </rPh>
    <rPh sb="2" eb="4">
      <t>チク</t>
    </rPh>
    <rPh sb="4" eb="6">
      <t>ショウボウ</t>
    </rPh>
    <rPh sb="6" eb="8">
      <t>クミアイ</t>
    </rPh>
    <phoneticPr fontId="10"/>
  </si>
  <si>
    <t>黒磯那須共同火葬場組合</t>
    <rPh sb="0" eb="2">
      <t>クロイソ</t>
    </rPh>
    <rPh sb="2" eb="4">
      <t>ナス</t>
    </rPh>
    <rPh sb="4" eb="6">
      <t>キョウドウ</t>
    </rPh>
    <rPh sb="6" eb="8">
      <t>カソウ</t>
    </rPh>
    <rPh sb="8" eb="9">
      <t>ジョウ</t>
    </rPh>
    <rPh sb="9" eb="11">
      <t>クミアイ</t>
    </rPh>
    <phoneticPr fontId="10"/>
  </si>
  <si>
    <t>黒磯那須公設地方卸売市場事務組合</t>
    <rPh sb="0" eb="2">
      <t>クロイソ</t>
    </rPh>
    <rPh sb="2" eb="4">
      <t>ナス</t>
    </rPh>
    <rPh sb="4" eb="6">
      <t>コウセツ</t>
    </rPh>
    <rPh sb="6" eb="8">
      <t>チホウ</t>
    </rPh>
    <rPh sb="8" eb="10">
      <t>オロシウリ</t>
    </rPh>
    <rPh sb="10" eb="12">
      <t>イチバ</t>
    </rPh>
    <rPh sb="12" eb="14">
      <t>ジム</t>
    </rPh>
    <rPh sb="14" eb="16">
      <t>クミアイ</t>
    </rPh>
    <phoneticPr fontId="10"/>
  </si>
  <si>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10"/>
  </si>
  <si>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10"/>
  </si>
  <si>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10"/>
  </si>
  <si>
    <t>栃木県後期高齢者医療広域連合（後期高齢者医療特別会計）</t>
    <rPh sb="15" eb="17">
      <t>コウキ</t>
    </rPh>
    <rPh sb="17" eb="20">
      <t>コウレイシャ</t>
    </rPh>
    <rPh sb="20" eb="22">
      <t>イリョウ</t>
    </rPh>
    <rPh sb="22" eb="24">
      <t>トクベツ</t>
    </rPh>
    <rPh sb="24" eb="26">
      <t>カイケイ</t>
    </rPh>
    <phoneticPr fontId="10"/>
  </si>
  <si>
    <t>那須野が原文化振興財団</t>
    <rPh sb="0" eb="2">
      <t>ナス</t>
    </rPh>
    <rPh sb="2" eb="3">
      <t>ノ</t>
    </rPh>
    <rPh sb="4" eb="5">
      <t>ハラ</t>
    </rPh>
    <rPh sb="5" eb="7">
      <t>ブンカ</t>
    </rPh>
    <rPh sb="7" eb="9">
      <t>シンコウ</t>
    </rPh>
    <rPh sb="9" eb="11">
      <t>ザイダン</t>
    </rPh>
    <phoneticPr fontId="10"/>
  </si>
  <si>
    <t>那須塩原市農業公社</t>
    <rPh sb="0" eb="2">
      <t>ナス</t>
    </rPh>
    <rPh sb="2" eb="4">
      <t>シオバラ</t>
    </rPh>
    <rPh sb="4" eb="5">
      <t>シ</t>
    </rPh>
    <rPh sb="5" eb="7">
      <t>ノウギョウ</t>
    </rPh>
    <rPh sb="7" eb="9">
      <t>コウシャ</t>
    </rPh>
    <phoneticPr fontId="10"/>
  </si>
  <si>
    <t>那須塩原市文化振興公社</t>
    <rPh sb="0" eb="5">
      <t>ナスシオバラシ</t>
    </rPh>
    <rPh sb="5" eb="7">
      <t>ブンカ</t>
    </rPh>
    <rPh sb="7" eb="9">
      <t>シンコウ</t>
    </rPh>
    <rPh sb="9" eb="11">
      <t>コウシャ</t>
    </rPh>
    <phoneticPr fontId="10"/>
  </si>
  <si>
    <t>公益社団法人那須塩原市シルバー人材センター</t>
    <rPh sb="0" eb="2">
      <t>コウエキ</t>
    </rPh>
    <rPh sb="2" eb="4">
      <t>シャダン</t>
    </rPh>
    <rPh sb="4" eb="6">
      <t>ホウジン</t>
    </rPh>
    <rPh sb="6" eb="11">
      <t>ナスシオバラシ</t>
    </rPh>
    <rPh sb="15" eb="17">
      <t>ジンザイ</t>
    </rPh>
    <phoneticPr fontId="10"/>
  </si>
  <si>
    <t>社会福祉法人那須塩原市社会福祉協議会</t>
    <rPh sb="0" eb="2">
      <t>シャカイ</t>
    </rPh>
    <rPh sb="2" eb="4">
      <t>フクシ</t>
    </rPh>
    <rPh sb="4" eb="6">
      <t>ホウジン</t>
    </rPh>
    <rPh sb="6" eb="11">
      <t>ナスシオバラシ</t>
    </rPh>
    <rPh sb="11" eb="13">
      <t>シャカイ</t>
    </rPh>
    <rPh sb="13" eb="15">
      <t>フクシ</t>
    </rPh>
    <rPh sb="15" eb="18">
      <t>キョウギカイ</t>
    </rPh>
    <phoneticPr fontId="10"/>
  </si>
  <si>
    <t>一般社団法人那須塩原市観光局</t>
    <rPh sb="0" eb="2">
      <t>イッパン</t>
    </rPh>
    <rPh sb="2" eb="4">
      <t>シャダン</t>
    </rPh>
    <rPh sb="4" eb="6">
      <t>ホウジン</t>
    </rPh>
    <rPh sb="6" eb="10">
      <t>ナスシオバラ</t>
    </rPh>
    <rPh sb="10" eb="11">
      <t>シ</t>
    </rPh>
    <rPh sb="11" eb="13">
      <t>カンコウ</t>
    </rPh>
    <rPh sb="13" eb="14">
      <t>キョク</t>
    </rPh>
    <phoneticPr fontId="10"/>
  </si>
  <si>
    <t>那須野ヶ原みらい電力株式会社</t>
    <rPh sb="0" eb="3">
      <t>ナスノ</t>
    </rPh>
    <rPh sb="4" eb="5">
      <t>ハラ</t>
    </rPh>
    <rPh sb="8" eb="10">
      <t>デンリョク</t>
    </rPh>
    <rPh sb="10" eb="14">
      <t>カブシキガイシャ</t>
    </rPh>
    <phoneticPr fontId="10"/>
  </si>
  <si>
    <t>株式会社明治の森市場</t>
    <rPh sb="0" eb="4">
      <t>カブシキカイシャ</t>
    </rPh>
    <rPh sb="4" eb="6">
      <t>メイジ</t>
    </rPh>
    <rPh sb="7" eb="8">
      <t>モリ</t>
    </rPh>
    <rPh sb="8" eb="10">
      <t>イチバ</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</si>
  <si>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</si>
  <si>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</si>
  <si>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</si>
  <si>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</si>
  <si>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</si>
  <si>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する可能性のある実質的な負債額の算出は、地方債残高などの将来負担額から基金残高などの充当可能財源を差し引いたものである。本市については、充当可能財源等が将来負担額を上回っていることから、将来負担比率が算出されず、左表に表示されな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</si>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</sst>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5455BF4-5836-4D0A-9532-4032B8FD05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62281</c:v>
                </c:pt>
                <c:pt idx="3">
                  <c:v>58940</c:v>
                </c:pt>
                <c:pt idx="4">
                  <c:v>57336</c:v>
                </c:pt>
              </c:numCache>
            </c:numRef>
          </c:val>
          <c:smooth val="0"/>
          <c:extLst>
            <c:ext xmlns:c16="http://schemas.microsoft.com/office/drawing/2014/chart" uri="{C3380CC4-5D6E-409C-BE32-E72D297353CC}">
              <c16:uniqueId val="{00000000-39AB-4731-B907-B400FFB187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57056</c:v>
                </c:pt>
                <c:pt idx="1">
                  <c:v>57718</c:v>
                </c:pt>
                <c:pt idx="2">
                  <c:v>41069</c:v>
                </c:pt>
                <c:pt idx="3">
                  <c:v>40471</c:v>
                </c:pt>
                <c:pt idx="4">
                  <c:v>37497</c:v>
                </c:pt>
              </c:numCache>
            </c:numRef>
          </c:val>
          <c:smooth val="0"/>
          <c:extLst>
            <c:ext xmlns:c16="http://schemas.microsoft.com/office/drawing/2014/chart" uri="{C3380CC4-5D6E-409C-BE32-E72D297353CC}">
              <c16:uniqueId val="{00000001-39AB-4731-B907-B400FFB187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8.48</c:v>
                </c:pt>
                <c:pt idx="1">
                  <c:v>8.9700000000000006</c:v>
                </c:pt>
                <c:pt idx="2">
                  <c:v>12.83</c:v>
                </c:pt>
                <c:pt idx="3">
                  <c:v>8.84</c:v>
                </c:pt>
                <c:pt idx="4">
                  <c:v>9.48</c:v>
                </c:pt>
              </c:numCache>
            </c:numRef>
          </c:val>
          <c:extLst>
            <c:ext xmlns:c16="http://schemas.microsoft.com/office/drawing/2014/chart" uri="{C3380CC4-5D6E-409C-BE32-E72D297353CC}">
              <c16:uniqueId val="{00000000-4BDD-45C1-92C6-30695D8398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19.45</c:v>
                </c:pt>
                <c:pt idx="1">
                  <c:v>20.02</c:v>
                </c:pt>
                <c:pt idx="2">
                  <c:v>21.11</c:v>
                </c:pt>
                <c:pt idx="3">
                  <c:v>21.6</c:v>
                </c:pt>
                <c:pt idx="4">
                  <c:v>19.899999999999999</c:v>
                </c:pt>
              </c:numCache>
            </c:numRef>
          </c:val>
          <c:extLst>
            <c:ext xmlns:c16="http://schemas.microsoft.com/office/drawing/2014/chart" uri="{C3380CC4-5D6E-409C-BE32-E72D297353CC}">
              <c16:uniqueId val="{00000001-4BDD-45C1-92C6-30695D8398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-0.26</c:v>
                </c:pt>
                <c:pt idx="1">
                  <c:v>1.41</c:v>
                </c:pt>
                <c:pt idx="2">
                  <c:v>6.09</c:v>
                </c:pt>
                <c:pt idx="3">
                  <c:v>-4.17</c:v>
                </c:pt>
                <c:pt idx="4">
                  <c:v>-0.66</c:v>
                </c:pt>
              </c:numCache>
            </c:numRef>
          </c:val>
          <c:smooth val="0"/>
          <c:extLst>
            <c:ext xmlns:c16="http://schemas.microsoft.com/office/drawing/2014/chart" uri="{C3380CC4-5D6E-409C-BE32-E72D297353CC}">
              <c16:uniqueId val="{00000002-4BDD-45C1-92C6-30695D8398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0.01</c:v>
                </c:pt>
                <c:pt idx="4">
                  <c:v>#N/A</c:v>
                </c:pt>
                <c:pt idx="5">
                  <c:v>0.06</c:v>
                </c:pt>
                <c:pt idx="6">
                  <c:v>#N/A</c:v>
                </c:pt>
                <c:pt idx="7">
                  <c:v>0.02</c:v>
                </c:pt>
                <c:pt idx="8">
                  <c:v>#N/A</c:v>
                </c:pt>
                <c:pt idx="9">
                  <c:v>0</c:v>
                </c:pt>
              </c:numCache>
            </c:numRef>
          </c:val>
          <c:extLst>
            <c:ext xmlns:c16="http://schemas.microsoft.com/office/drawing/2014/chart" uri="{C3380CC4-5D6E-409C-BE32-E72D297353CC}">
              <c16:uniqueId val="{00000000-4D47-4F42-B63A-7872742BB8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47-4F42-B63A-7872742BB8DA}"/>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4D47-4F42-B63A-7872742BB8D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4D47-4F42-B63A-7872742BB8D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0.98</c:v>
                </c:pt>
                <c:pt idx="2">
                  <c:v>#N/A</c:v>
                </c:pt>
                <c:pt idx="3">
                  <c:v>1.19</c:v>
                </c:pt>
                <c:pt idx="4">
                  <c:v>#N/A</c:v>
                </c:pt>
                <c:pt idx="5">
                  <c:v>1</c:v>
                </c:pt>
                <c:pt idx="6">
                  <c:v>#N/A</c:v>
                </c:pt>
                <c:pt idx="7">
                  <c:v>0.61</c:v>
                </c:pt>
                <c:pt idx="8">
                  <c:v>#N/A</c:v>
                </c:pt>
                <c:pt idx="9">
                  <c:v>0.36</c:v>
                </c:pt>
              </c:numCache>
            </c:numRef>
          </c:val>
          <c:extLst>
            <c:ext xmlns:c16="http://schemas.microsoft.com/office/drawing/2014/chart" uri="{C3380CC4-5D6E-409C-BE32-E72D297353CC}">
              <c16:uniqueId val="{00000004-4D47-4F42-B63A-7872742BB8DA}"/>
            </c:ext>
          </c:extLst>
        </c:ser>
        <c:ser>
          <c:idx val="5"/>
          <c:order val="5"/>
          <c:tx>
            <c:strRef>
              <c:f>データシート!$A$32</c:f>
              <c:strCache>
                <c:ptCount val="1"/>
                <c:pt idx="0">
                  <c:v>那須塩原市下水道事業会計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1.17</c:v>
                </c:pt>
                <c:pt idx="4">
                  <c:v>#N/A</c:v>
                </c:pt>
                <c:pt idx="5">
                  <c:v>1.18</c:v>
                </c:pt>
                <c:pt idx="6">
                  <c:v>#N/A</c:v>
                </c:pt>
                <c:pt idx="7">
                  <c:v>1.5</c:v>
                </c:pt>
                <c:pt idx="8">
                  <c:v>#N/A</c:v>
                </c:pt>
                <c:pt idx="9">
                  <c:v>1.54</c:v>
                </c:pt>
              </c:numCache>
            </c:numRef>
          </c:val>
          <c:extLst>
            <c:ext xmlns:c16="http://schemas.microsoft.com/office/drawing/2014/chart" uri="{C3380CC4-5D6E-409C-BE32-E72D297353CC}">
              <c16:uniqueId val="{00000005-4D47-4F42-B63A-7872742BB8D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2.16</c:v>
                </c:pt>
                <c:pt idx="4">
                  <c:v>#N/A</c:v>
                </c:pt>
                <c:pt idx="5">
                  <c:v>1.71</c:v>
                </c:pt>
                <c:pt idx="6">
                  <c:v>#N/A</c:v>
                </c:pt>
                <c:pt idx="7">
                  <c:v>2.12</c:v>
                </c:pt>
                <c:pt idx="8">
                  <c:v>#N/A</c:v>
                </c:pt>
                <c:pt idx="9">
                  <c:v>2.17</c:v>
                </c:pt>
              </c:numCache>
            </c:numRef>
          </c:val>
          <c:extLst>
            <c:ext xmlns:c16="http://schemas.microsoft.com/office/drawing/2014/chart" uri="{C3380CC4-5D6E-409C-BE32-E72D297353CC}">
              <c16:uniqueId val="{00000006-4D47-4F42-B63A-7872742BB8DA}"/>
            </c:ext>
          </c:extLst>
        </c:ser>
        <c:ser>
          <c:idx val="7"/>
          <c:order val="7"/>
          <c:tx>
            <c:strRef>
              <c:f>データシート!$A$34</c:f>
              <c:strCache>
                <c:ptCount val="1"/>
                <c:pt idx="0">
                  <c:v>那須塩原市産業団地造成事業特別会計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0.26</c:v>
                </c:pt>
                <c:pt idx="4">
                  <c:v>#N/A</c:v>
                </c:pt>
                <c:pt idx="5">
                  <c:v>1.46</c:v>
                </c:pt>
                <c:pt idx="6">
                  <c:v>#N/A</c:v>
                </c:pt>
                <c:pt idx="7">
                  <c:v>2.84</c:v>
                </c:pt>
                <c:pt idx="8">
                  <c:v>#N/A</c:v>
                </c:pt>
                <c:pt idx="9">
                  <c:v>2.5299999999999998</c:v>
                </c:pt>
              </c:numCache>
            </c:numRef>
          </c:val>
          <c:extLst>
            <c:ext xmlns:c16="http://schemas.microsoft.com/office/drawing/2014/chart" uri="{C3380CC4-5D6E-409C-BE32-E72D297353CC}">
              <c16:uniqueId val="{00000007-4D47-4F42-B63A-7872742BB8DA}"/>
            </c:ext>
          </c:extLst>
        </c:ser>
        <c:ser>
          <c:idx val="8"/>
          <c:order val="8"/>
          <c:tx>
            <c:strRef>
              <c:f>データシート!$A$35</c:f>
              <c:strCache>
                <c:ptCount val="1"/>
                <c:pt idx="0">
                  <c:v>那須塩原市水道事業会計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6.27</c:v>
                </c:pt>
                <c:pt idx="2">
                  <c:v>#N/A</c:v>
                </c:pt>
                <c:pt idx="3">
                  <c:v>5.96</c:v>
                </c:pt>
                <c:pt idx="4">
                  <c:v>#N/A</c:v>
                </c:pt>
                <c:pt idx="5">
                  <c:v>6.02</c:v>
                </c:pt>
                <c:pt idx="6">
                  <c:v>#N/A</c:v>
                </c:pt>
                <c:pt idx="7">
                  <c:v>6.96</c:v>
                </c:pt>
                <c:pt idx="8">
                  <c:v>#N/A</c:v>
                </c:pt>
                <c:pt idx="9">
                  <c:v>7.93</c:v>
                </c:pt>
              </c:numCache>
            </c:numRef>
          </c:val>
          <c:extLst>
            <c:ext xmlns:c16="http://schemas.microsoft.com/office/drawing/2014/chart" uri="{C3380CC4-5D6E-409C-BE32-E72D297353CC}">
              <c16:uniqueId val="{00000008-4D47-4F42-B63A-7872742BB8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8.4600000000000009</c:v>
                </c:pt>
                <c:pt idx="2">
                  <c:v>#N/A</c:v>
                </c:pt>
                <c:pt idx="3">
                  <c:v>8.9700000000000006</c:v>
                </c:pt>
                <c:pt idx="4">
                  <c:v>#N/A</c:v>
                </c:pt>
                <c:pt idx="5">
                  <c:v>12.81</c:v>
                </c:pt>
                <c:pt idx="6">
                  <c:v>#N/A</c:v>
                </c:pt>
                <c:pt idx="7">
                  <c:v>8.82</c:v>
                </c:pt>
                <c:pt idx="8">
                  <c:v>#N/A</c:v>
                </c:pt>
                <c:pt idx="9">
                  <c:v>9.4700000000000006</c:v>
                </c:pt>
              </c:numCache>
            </c:numRef>
          </c:val>
          <c:extLst>
            <c:ext xmlns:c16="http://schemas.microsoft.com/office/drawing/2014/chart" uri="{C3380CC4-5D6E-409C-BE32-E72D297353CC}">
              <c16:uniqueId val="{00000009-4D47-4F42-B63A-7872742BB8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5025</c:v>
                </c:pt>
                <c:pt idx="5">
                  <c:v>4539</c:v>
                </c:pt>
                <c:pt idx="8">
                  <c:v>4560</c:v>
                </c:pt>
                <c:pt idx="11">
                  <c:v>4477</c:v>
                </c:pt>
                <c:pt idx="14">
                  <c:v>4266</c:v>
                </c:pt>
              </c:numCache>
            </c:numRef>
          </c:val>
          <c:extLst>
            <c:ext xmlns:c16="http://schemas.microsoft.com/office/drawing/2014/chart" uri="{C3380CC4-5D6E-409C-BE32-E72D297353CC}">
              <c16:uniqueId val="{00000000-DB04-4100-A35C-D15DC29DE7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04-4100-A35C-D15DC29DE7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11</c:v>
                </c:pt>
                <c:pt idx="9">
                  <c:v>4</c:v>
                </c:pt>
                <c:pt idx="12">
                  <c:v>5</c:v>
                </c:pt>
              </c:numCache>
            </c:numRef>
          </c:val>
          <c:extLst>
            <c:ext xmlns:c16="http://schemas.microsoft.com/office/drawing/2014/chart" uri="{C3380CC4-5D6E-409C-BE32-E72D297353CC}">
              <c16:uniqueId val="{00000002-DB04-4100-A35C-D15DC29DE7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130</c:v>
                </c:pt>
                <c:pt idx="3">
                  <c:v>193</c:v>
                </c:pt>
                <c:pt idx="6">
                  <c:v>171</c:v>
                </c:pt>
                <c:pt idx="9">
                  <c:v>199</c:v>
                </c:pt>
                <c:pt idx="12">
                  <c:v>207</c:v>
                </c:pt>
              </c:numCache>
            </c:numRef>
          </c:val>
          <c:extLst>
            <c:ext xmlns:c16="http://schemas.microsoft.com/office/drawing/2014/chart" uri="{C3380CC4-5D6E-409C-BE32-E72D297353CC}">
              <c16:uniqueId val="{00000003-DB04-4100-A35C-D15DC29DE7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1295</c:v>
                </c:pt>
                <c:pt idx="3">
                  <c:v>791</c:v>
                </c:pt>
                <c:pt idx="6">
                  <c:v>815</c:v>
                </c:pt>
                <c:pt idx="9">
                  <c:v>830</c:v>
                </c:pt>
                <c:pt idx="12">
                  <c:v>734</c:v>
                </c:pt>
              </c:numCache>
            </c:numRef>
          </c:val>
          <c:extLst>
            <c:ext xmlns:c16="http://schemas.microsoft.com/office/drawing/2014/chart" uri="{C3380CC4-5D6E-409C-BE32-E72D297353CC}">
              <c16:uniqueId val="{00000004-DB04-4100-A35C-D15DC29DE7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04-4100-A35C-D15DC29DE7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04-4100-A35C-D15DC29DE7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4445</c:v>
                </c:pt>
                <c:pt idx="3">
                  <c:v>4237</c:v>
                </c:pt>
                <c:pt idx="6">
                  <c:v>4239</c:v>
                </c:pt>
                <c:pt idx="9">
                  <c:v>4323</c:v>
                </c:pt>
                <c:pt idx="12">
                  <c:v>4223</c:v>
                </c:pt>
              </c:numCache>
            </c:numRef>
          </c:val>
          <c:extLst>
            <c:ext xmlns:c16="http://schemas.microsoft.com/office/drawing/2014/chart" uri="{C3380CC4-5D6E-409C-BE32-E72D297353CC}">
              <c16:uniqueId val="{00000007-DB04-4100-A35C-D15DC29DE7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850</c:v>
                </c:pt>
                <c:pt idx="2">
                  <c:v>#N/A</c:v>
                </c:pt>
                <c:pt idx="3">
                  <c:v>#N/A</c:v>
                </c:pt>
                <c:pt idx="4">
                  <c:v>687</c:v>
                </c:pt>
                <c:pt idx="5">
                  <c:v>#N/A</c:v>
                </c:pt>
                <c:pt idx="6">
                  <c:v>#N/A</c:v>
                </c:pt>
                <c:pt idx="7">
                  <c:v>676</c:v>
                </c:pt>
                <c:pt idx="8">
                  <c:v>#N/A</c:v>
                </c:pt>
                <c:pt idx="9">
                  <c:v>#N/A</c:v>
                </c:pt>
                <c:pt idx="10">
                  <c:v>879</c:v>
                </c:pt>
                <c:pt idx="11">
                  <c:v>#N/A</c:v>
                </c:pt>
                <c:pt idx="12">
                  <c:v>#N/A</c:v>
                </c:pt>
                <c:pt idx="13">
                  <c:v>903</c:v>
                </c:pt>
                <c:pt idx="14">
                  <c:v>#N/A</c:v>
                </c:pt>
              </c:numCache>
            </c:numRef>
          </c:val>
          <c:smooth val="0"/>
          <c:extLst>
            <c:ext xmlns:c16="http://schemas.microsoft.com/office/drawing/2014/chart" uri="{C3380CC4-5D6E-409C-BE32-E72D297353CC}">
              <c16:uniqueId val="{00000008-DB04-4100-A35C-D15DC29DE7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41129</c:v>
                </c:pt>
                <c:pt idx="5">
                  <c:v>40045</c:v>
                </c:pt>
                <c:pt idx="8">
                  <c:v>38758</c:v>
                </c:pt>
                <c:pt idx="11">
                  <c:v>36534</c:v>
                </c:pt>
                <c:pt idx="14">
                  <c:v>34453</c:v>
                </c:pt>
              </c:numCache>
            </c:numRef>
          </c:val>
          <c:extLst>
            <c:ext xmlns:c16="http://schemas.microsoft.com/office/drawing/2014/chart" uri="{C3380CC4-5D6E-409C-BE32-E72D297353CC}">
              <c16:uniqueId val="{00000000-0D39-4DA6-9E20-8C38DE3FD7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3382</c:v>
                </c:pt>
                <c:pt idx="5">
                  <c:v>3206</c:v>
                </c:pt>
                <c:pt idx="8">
                  <c:v>3033</c:v>
                </c:pt>
                <c:pt idx="11">
                  <c:v>2651</c:v>
                </c:pt>
                <c:pt idx="14">
                  <c:v>2727</c:v>
                </c:pt>
              </c:numCache>
            </c:numRef>
          </c:val>
          <c:extLst>
            <c:ext xmlns:c16="http://schemas.microsoft.com/office/drawing/2014/chart" uri="{C3380CC4-5D6E-409C-BE32-E72D297353CC}">
              <c16:uniqueId val="{00000001-0D39-4DA6-9E20-8C38DE3FD7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17139</c:v>
                </c:pt>
                <c:pt idx="5">
                  <c:v>16837</c:v>
                </c:pt>
                <c:pt idx="8">
                  <c:v>18778</c:v>
                </c:pt>
                <c:pt idx="11">
                  <c:v>20653</c:v>
                </c:pt>
                <c:pt idx="14">
                  <c:v>20310</c:v>
                </c:pt>
              </c:numCache>
            </c:numRef>
          </c:val>
          <c:extLst>
            <c:ext xmlns:c16="http://schemas.microsoft.com/office/drawing/2014/chart" uri="{C3380CC4-5D6E-409C-BE32-E72D297353CC}">
              <c16:uniqueId val="{00000002-0D39-4DA6-9E20-8C38DE3FD7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39-4DA6-9E20-8C38DE3FD7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39-4DA6-9E20-8C38DE3FD7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5</c:v>
                </c:pt>
                <c:pt idx="6">
                  <c:v>0</c:v>
                </c:pt>
                <c:pt idx="9">
                  <c:v>0</c:v>
                </c:pt>
                <c:pt idx="12">
                  <c:v>7</c:v>
                </c:pt>
              </c:numCache>
            </c:numRef>
          </c:val>
          <c:extLst>
            <c:ext xmlns:c16="http://schemas.microsoft.com/office/drawing/2014/chart" uri="{C3380CC4-5D6E-409C-BE32-E72D297353CC}">
              <c16:uniqueId val="{00000005-0D39-4DA6-9E20-8C38DE3FD7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3164</c:v>
                </c:pt>
                <c:pt idx="3">
                  <c:v>3049</c:v>
                </c:pt>
                <c:pt idx="6">
                  <c:v>2778</c:v>
                </c:pt>
                <c:pt idx="9">
                  <c:v>2672</c:v>
                </c:pt>
                <c:pt idx="12">
                  <c:v>2506</c:v>
                </c:pt>
              </c:numCache>
            </c:numRef>
          </c:val>
          <c:extLst>
            <c:ext xmlns:c16="http://schemas.microsoft.com/office/drawing/2014/chart" uri="{C3380CC4-5D6E-409C-BE32-E72D297353CC}">
              <c16:uniqueId val="{00000006-0D39-4DA6-9E20-8C38DE3FD7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1628</c:v>
                </c:pt>
                <c:pt idx="3">
                  <c:v>1589</c:v>
                </c:pt>
                <c:pt idx="6">
                  <c:v>1706</c:v>
                </c:pt>
                <c:pt idx="9">
                  <c:v>1740</c:v>
                </c:pt>
                <c:pt idx="12">
                  <c:v>1765</c:v>
                </c:pt>
              </c:numCache>
            </c:numRef>
          </c:val>
          <c:extLst>
            <c:ext xmlns:c16="http://schemas.microsoft.com/office/drawing/2014/chart" uri="{C3380CC4-5D6E-409C-BE32-E72D297353CC}">
              <c16:uniqueId val="{00000007-0D39-4DA6-9E20-8C38DE3FD7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11354</c:v>
                </c:pt>
                <c:pt idx="3">
                  <c:v>9547</c:v>
                </c:pt>
                <c:pt idx="6">
                  <c:v>7916</c:v>
                </c:pt>
                <c:pt idx="9">
                  <c:v>6558</c:v>
                </c:pt>
                <c:pt idx="12">
                  <c:v>6351</c:v>
                </c:pt>
              </c:numCache>
            </c:numRef>
          </c:val>
          <c:extLst>
            <c:ext xmlns:c16="http://schemas.microsoft.com/office/drawing/2014/chart" uri="{C3380CC4-5D6E-409C-BE32-E72D297353CC}">
              <c16:uniqueId val="{00000008-0D39-4DA6-9E20-8C38DE3FD7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39-4DA6-9E20-8C38DE3FD7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34608</c:v>
                </c:pt>
                <c:pt idx="3">
                  <c:v>33446</c:v>
                </c:pt>
                <c:pt idx="6">
                  <c:v>33357</c:v>
                </c:pt>
                <c:pt idx="9">
                  <c:v>30845</c:v>
                </c:pt>
                <c:pt idx="12">
                  <c:v>28209</c:v>
                </c:pt>
              </c:numCache>
            </c:numRef>
          </c:val>
          <c:extLst>
            <c:ext xmlns:c16="http://schemas.microsoft.com/office/drawing/2014/chart" uri="{C3380CC4-5D6E-409C-BE32-E72D297353CC}">
              <c16:uniqueId val="{0000000A-0D39-4DA6-9E20-8C38DE3FD7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39-4DA6-9E20-8C38DE3FD7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6094</c:v>
                </c:pt>
                <c:pt idx="1">
                  <c:v>6115</c:v>
                </c:pt>
                <c:pt idx="2">
                  <c:v>5708</c:v>
                </c:pt>
              </c:numCache>
            </c:numRef>
          </c:val>
          <c:extLst>
            <c:ext xmlns:c16="http://schemas.microsoft.com/office/drawing/2014/chart" uri="{C3380CC4-5D6E-409C-BE32-E72D297353CC}">
              <c16:uniqueId val="{00000000-77E8-4AE8-9614-8287CAEB09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2366</c:v>
                </c:pt>
                <c:pt idx="1">
                  <c:v>2547</c:v>
                </c:pt>
                <c:pt idx="2">
                  <c:v>2698</c:v>
                </c:pt>
              </c:numCache>
            </c:numRef>
          </c:val>
          <c:extLst>
            <c:ext xmlns:c16="http://schemas.microsoft.com/office/drawing/2014/chart" uri="{C3380CC4-5D6E-409C-BE32-E72D297353CC}">
              <c16:uniqueId val="{00000001-77E8-4AE8-9614-8287CAEB09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8723</c:v>
                </c:pt>
                <c:pt idx="1">
                  <c:v>9797</c:v>
                </c:pt>
                <c:pt idx="2">
                  <c:v>10011</c:v>
                </c:pt>
              </c:numCache>
            </c:numRef>
          </c:val>
          <c:extLst>
            <c:ext xmlns:c16="http://schemas.microsoft.com/office/drawing/2014/chart" uri="{C3380CC4-5D6E-409C-BE32-E72D297353CC}">
              <c16:uniqueId val="{00000002-77E8-4AE8-9614-8287CAEB09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{69903CC7-247F-4467-8746-FD5B0DB7C112}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BB0-4F66-887A-29630074C7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{F353F16D-BC4F-46DC-BBD2-4DAB3CFCC16F}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B0-4F66-887A-29630074C7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{97BEF86F-84B6-431C-957A-9FF494CA09C3}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B0-4F66-887A-29630074C7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{81949E2B-E96E-42D2-A27A-A12F0418C2E9}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B0-4F66-887A-29630074C7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{9545F7BB-F083-4781-AA5F-ECC3CCC5A60E}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B0-4F66-887A-29630074C7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{DC3DE31D-DA5B-4895-A23D-3981B8B13D95}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BB0-4F66-887A-29630074C7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{44A4BF3D-7013-43F0-9E7E-323498895C72}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BB0-4F66-887A-29630074C7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{4171B44C-CB11-4CAF-BB9E-095A91148393}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BB0-4F66-887A-29630074C7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{7916B436-F665-4F16-B3DD-9ADE930AADF7}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BB0-4F66-887A-29630074C7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55.5</c:v>
                </c:pt>
                <c:pt idx="16">
                  <c:v>56.3</c:v>
                </c:pt>
                <c:pt idx="24">
                  <c:v>57.8</c:v>
                </c:pt>
                <c:pt idx="32">
                  <c:v>59.8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BB0-4F66-887A-29630074C7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{3D4837E6-338C-415D-A34A-9A598AFDF183}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BB0-4F66-887A-29630074C7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{225387EA-3FAF-49EC-8C1A-3F2ED5D68A26}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B0-4F66-887A-29630074C7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{C780C6E4-21C5-4472-B9F8-1CDA4E917978}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B0-4F66-887A-29630074C7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{937B6035-D816-425E-A886-514A5C7E27FC}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B0-4F66-887A-29630074C7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{CFA7A63F-4D0A-4B4D-8D52-D84337A2DB95}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B0-4F66-887A-29630074C7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{419FC0AB-1A5B-4ADD-9D33-5D2262626728}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BB0-4F66-887A-29630074C7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{6E330DAB-70D3-41E0-99C8-F65ECD80E13F}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BB0-4F66-887A-29630074C7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{14E1794A-F1CA-44B0-A935-B48CA268D5E2}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BB0-4F66-887A-29630074C7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{5A08B622-1082-4F79-9B1F-C9F8CECFD6B5}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BB0-4F66-887A-29630074C7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64</c:v>
                </c:pt>
                <c:pt idx="24">
                  <c:v>65.5</c:v>
                </c:pt>
                <c:pt idx="32">
                  <c:v>66.900000000000006</c:v>
                </c:pt>
              </c:numCache>
            </c:numRef>
          </c:xVal>
          <c:yVal>
            <c:numRef>
              <c:f>公会計指標分析・財政指標組合せ分析表!$BP$55:$DC$55</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2BB0-4F66-887A-29630074C7A7}"/>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{6CF60DEE-07F6-49D0-B3F6-7B426E91CCC5}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052-42E1-BC00-6ED37E8808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{EEF03053-DE80-49F1-A080-87D7D46D3FF5}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52-42E1-BC00-6ED37E8808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{A0C2F3AC-F3DE-4B2E-ACB7-2C64F6C885A6}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52-42E1-BC00-6ED37E8808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{E2E4DBCF-4596-4CF9-84B8-E225AD049D4A}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52-42E1-BC00-6ED37E8808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{723B6633-71FB-438F-990D-99E4E2846AC4}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52-42E1-BC00-6ED37E88088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{B83580E0-592E-41A1-8DD2-26C1431919BF}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052-42E1-BC00-6ED37E88088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{0BE0C2CF-5F0D-45A0-8E0E-7229C85D239D}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052-42E1-BC00-6ED37E88088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{CE684FA3-9E50-4779-91EA-C15BE4E25E61}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052-42E1-BC00-6ED37E88088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{39E53E60-6A92-442A-ABBE-ADF65DA97A3A}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052-42E1-BC00-6ED37E8808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3.6</c:v>
                </c:pt>
                <c:pt idx="16">
                  <c:v>3.1</c:v>
                </c:pt>
                <c:pt idx="24">
                  <c:v>3</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52-42E1-BC00-6ED37E8808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{E08766EE-DCFF-4099-8172-63DA6C43A70E}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052-42E1-BC00-6ED37E8808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{83CEFB82-F3EB-41DE-938C-0EB318DCE5FE}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52-42E1-BC00-6ED37E8808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{78FA2128-B11E-4A16-B7F8-F45AC88F18F1}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52-42E1-BC00-6ED37E8808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{A010F056-16F0-422E-A468-524DC01006A5}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52-42E1-BC00-6ED37E8808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{A5A9ACD9-955D-41FD-87D7-AEDB70A134E9}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52-42E1-BC00-6ED37E88088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{74168B37-C143-4DAB-9B91-9840E2693C5A}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052-42E1-BC00-6ED37E88088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{00D63E34-EAA2-4B45-B521-E01CBF1A899D}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052-42E1-BC00-6ED37E88088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{AC19DDBE-1ACB-4A6D-B8F3-3E9ABD020D6C}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052-42E1-BC00-6ED37E88088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{CE734E5D-2DF9-4C58-AD6F-B9FF5ABC9730}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052-42E1-BC00-6ED37E8808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7.9</c:v>
                </c:pt>
                <c:pt idx="24">
                  <c:v>8.1999999999999993</c:v>
                </c:pt>
                <c:pt idx="32">
                  <c:v>8.4</c:v>
                </c:pt>
              </c:numCache>
            </c:numRef>
          </c:xVal>
          <c:yVal>
            <c:numRef>
              <c:f>公会計指標分析・財政指標組合せ分析表!$BP$77:$DC$77</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7052-42E1-BC00-6ED37E88088A}"/>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元利償還金等（</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）については、合併特例事業債の一部償還終了等により</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また、算入公債費等（</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B</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）については、災害復旧費等や事業費補正により算入された公債費等により</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211</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百万円減少した。これらのことから、実質公債費比率の分子としては</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満期一括償還地方債の借入れがないため、該当の積立は行っていない。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年度決算以降、将来負担比率は生じていない。</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元利償還の</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終了等により、一般会計等に係る地方債の現在高が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2,636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たことで</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2,977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円の減少となった。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臨時財政対策債の一部償還終了等により、基準財政需要額算入見込額が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2,081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百万円減少し、充当可能財源等（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2,348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栃木県那須塩原市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万円、ふるさと基金を活用した事業充当のためにふるさと基金から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条の規定等に基づき財政調整基金に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万円、ふるさと寄付金の増額に伴いふるさと基金に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安定的な財政運営を図るため、一定規模の残高を確保していく。その他の基金については、必要に応じて決算剰余金等を活用し、積立てを行っていくほか、基金運用状況を踏まえ、適宜見直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・新庁舎整備基金：新庁舎の整備に備えること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・合併振興基金：市民の連帯の強化又は地域振興のための事業に充てること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・公共施設等有効活用基金：公共施設等の有効活用に要する財源を確保することにより、公共施設等の整理統合に伴う再編整備及び</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長寿命化並びに効率的な運用を行うこと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・ふるさと基金：那須塩原市のまちづくりに貢献したいという方からの寄附金を積立て、寄附者のふるさとへの思いを具現化する事業に</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充てること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・新型コロナウイルス感染症対策基金：新型コロナウイルス感染症対策に必要な事業に充てること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・新庁舎整備基金：令和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年度以降の新庁舎整備に係る支出に備えるため、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・ふるさと基金：ふるさと基金を活用した事業への充当のため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5,706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万円を取り崩した一方で、ふるさと寄附金を原資として</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7,610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基金（塩原地区庁舎増改築基金、ごみ減量等対策基金、塩原地区吊橋整備基金、箒根学園整備基金）の廃止に伴い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・新庁舎整備基金：新庁舎整備のため計画的に取崩しを行う予定である。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・その他の基金：必要に応じて決算余剰金を活用し、積立てを行っていくほか、基金運用状況を踏まえ、適宜見直しを行っていく。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条の規定等に基づき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の積立てを行っていく。また、不測の事態に備え、一定規模の残高を確保していく。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普通交付税再算定により交付された臨時財政対策債償還基金費の積立てを行い、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今後の公債費の推移を勘案し、必要に応じて基金の取崩しについて検討する。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C127AF-0BF9-42D7-A1B5-856D2E0764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269FC3-C544-4714-BF55-F299ACDDE9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7C1B161-975F-4F95-8534-B77BC3BD5261}"/>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D25D3D5-6DB1-46A1-98C6-223585072D7C}"/>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68A97D1-820E-4641-B9B6-2A5A49EBBA4C}"/>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5DC5645-C022-4E27-AB20-EA491405D3E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DD34024-7E4C-44DE-BF3E-178CF68AE983}"/>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016B183-A88A-46A9-A1D7-4C2F2184E305}"/>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4956385-1A0C-4AAD-BCC6-DD3C85E0E3B8}"/>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2AEC96A-5999-4AD4-8900-D3FF7A7FDD08}"/>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FEF7A4B-13DA-4B18-A6FE-46775CDA0FB8}"/>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FC68054-9C24-4FB3-808C-E22336A7D7C9}"/>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CA4F805-3C4E-453B-89EE-6C36D64BA552}"/>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5F95330-C6F5-4669-AAD8-054B1B006CF4}"/>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A347EE7-04D5-43E8-8C56-D0BFD8E1AAA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A004AEB-D8E5-4626-A97B-6EC41FA2900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0D44F3B-FCC1-443C-8F92-138FB94950A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D62127B-7DFF-4968-9D61-EA7ED5388F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5FA9D3A-46E5-4F8A-AF96-B29A05EF4211}"/>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88B9F3D-52A6-45F1-821C-64D7C4666ED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2ED290B-B78F-40C1-977D-8F8851DF38A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948A3BE-7314-4C50-B3C2-6C666D756621}"/>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116,133
113,421
592.74
56,603,812
53,466,112
2,719,819
28,680,472
28,208,813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2C8DBF3-EA04-4FDB-B1C7-CEC3EDEE6EB2}"/>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6982814-9A2E-4BCB-A0CA-4E670A9ADF0A}"/>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84F9AFC-5FFD-4219-B441-511CD05B368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BB90C3F-2894-4EF7-84E5-B49C97FDEF5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0636266-A4A5-429C-A8BF-C269E015EEFB}"/>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7667C84-7DB5-4B31-9632-E8C3C9ED3216}"/>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4FEB4A2-1474-41A9-BCA7-5E566C6FD3BC}"/>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5BC750-7889-4ADD-9E39-00E123F2089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08C2400-040E-428D-824D-33818A6BF6F2}"/>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F32CA13-82D7-438A-B321-4E7D3175CB1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71E6ABF-9267-4169-96A2-EF4D78B88F9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E6BFFB8-677C-4923-81ED-B9F9A2BBEA68}"/>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ECE30EF-FB56-4612-80D1-DC4253F20E9B}"/>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1DD83B5-8DFB-457E-8F88-5EC446E98DC5}"/>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AFC8D40-DCAB-4EF4-9297-774930E63A39}"/>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79F3376-4D13-4DC9-9615-075EF948EBB1}"/>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1A2BD40-9EFB-4B0A-B6A2-B3D3E02C57E3}"/>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223F0ED-B79D-4ACB-AEE3-9E7BA58470A6}"/>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2D51F19-77D0-4C54-8632-7A37326390A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F197FAC-647D-4214-B042-2628CF215855}"/>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39E785D-5532-46C8-AE1D-3AB807F70808}"/>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9DD7A63-A660-414F-9AE3-CF1E1D8AAEF7}"/>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DE74A8C-635D-4B7D-AEE5-21B4084E726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E4ABDFB-2F57-4512-B3F5-064F9DD04207}"/>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745DF7E-066C-4239-AC77-10F839FC790F}"/>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D7316AC-2F95-4B8C-B41D-5D00E711D5B8}"/>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8C87BC1-7135-43EB-9AE8-EBBC3111D4AB}"/>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4513246-7539-4AD8-A95E-BF7466716E37}"/>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E2C0575-9322-448D-A8A2-9E33270CB192}"/>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8C99359-7D14-4FBB-9EC8-6F6DC6B8132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DD8568E-D630-42D6-8063-B0342FEE7667}"/>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A0C6F43-CE21-409A-9287-7EABFD1AAB7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83CE98B-8C78-4AB7-98E3-C254F815871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638B35A-1D54-4F69-8D02-79F4853395E7}"/>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4F5A293-BDE6-4BC3-87E9-4BBAD86167E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mn-lt"/>
              <a:ea typeface="+mn-ea"/>
              <a:cs typeface="+mn-cs"/>
            </a:rPr>
            <a:t>　</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有形固定資産減価償却率は、資産の老朽化度合を示す指標であり、割合が高いほど老朽化が進んでいることになる。本市は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59.8</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％であり、これは県平均（</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62.8</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ポイント、類似団体平均（</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66.9%</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ポイント低く、比較的更新や長寿命化等が進んでいる。また、本市の年度間比較において、令和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年度は、学校施設における新築工事や改修工事などを行ったが、減価償却累計額も大きく増加（</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億円）したため、</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ポイント上昇した。今後も更新や長寿命化を進めていくとともに、所有資産の処分も検討する必要がある。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F9F705B-C1A7-4F31-A4CD-C972E1B0ECDD}"/>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C8A5B40-245E-4C80-AF24-F96CE0F23333}"/>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D9BEC5B-34A0-4D09-939D-88E0FEF0DEFA}"/>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C6C7EE3-A2FC-41DE-8860-C1B707BF788E}"/>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1B9A6FD-A2BD-400D-9C56-519551709CA0}"/>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C7CA0ED-9C06-4517-85BC-0623CBACD84B}"/>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CD09F171-1D6F-4B06-A9D7-13ECC80627EE}"/>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112AF1F-37AC-42A6-9BC1-A136F309B9CF}"/>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DA5CB6C2-D317-4AE8-A5E1-E81FE86E0F95}"/>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F267EEF-D95A-474F-AA9D-5768BDA4986F}"/>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354ACE26-372D-460B-B6E3-CAB1DEE70502}"/>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7D3F047-AC59-4A30-B55E-D6265748FC7B}"/>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F13B715-6450-436E-A4FA-C355578EDE8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0D1935D-CAEF-4B58-BE2D-6CD286377D87}"/>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166751</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2D37CDED-EFDB-4086-9D0A-91E2E9161A9F}"/>
            </a:ext>
          </a:extLst>
        </xdr:cNvPr>
        <xdr:cNvCxnSpPr/>
      </xdr:nvCxnSpPr>
      <xdr:spPr>
        <a:xfrm flipV="1">
          <a:off x="4206240" y="4860671"/>
          <a:ext cx="1270" cy="8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43ACDBCF-8FDD-4786-B780-186383348C79}"/>
            </a:ext>
          </a:extLst>
        </xdr:cNvPr>
        <xdr:cNvSpPr txBox="1"/>
      </xdr:nvSpPr>
      <xdr:spPr>
        <a:xfrm>
          <a:off x="4258945" y="571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6A99117B-7278-44BB-8760-7A67C21AD05C}"/>
            </a:ext>
          </a:extLst>
        </xdr:cNvPr>
        <xdr:cNvCxnSpPr/>
      </xdr:nvCxnSpPr>
      <xdr:spPr>
        <a:xfrm>
          <a:off x="4119245" y="57100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113428</xdr:rowOff>
    </xdr:from>
    <xdr:ext cx="405111" cy="259045"/>
    <xdr:sp macro="" textlink="">
      <xdr:nvSpPr>
        <xdr:cNvPr id="76" name="有形固定資産減価償却率最大値テキスト">
          <a:extLst>
            <a:ext uri="{FF2B5EF4-FFF2-40B4-BE49-F238E27FC236}">
              <a16:creationId xmlns:a16="http://schemas.microsoft.com/office/drawing/2014/main" id="{DBC9F6BD-1A4E-4C82-B4C5-25B188DA8352}"/>
            </a:ext>
          </a:extLst>
        </xdr:cNvPr>
        <xdr:cNvSpPr txBox="1"/>
      </xdr:nvSpPr>
      <xdr:spPr>
        <a:xfrm>
          <a:off x="4258945" y="463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166751</xdr:rowOff>
    </xdr:from>
    <xdr:to>
      <xdr:col>23</xdr:col>
      <xdr:colOff>174625</xdr:colOff>
      <xdr:row>28</xdr:row>
      <xdr:rowOff>166751</xdr:rowOff>
    </xdr:to>
    <xdr:cxnSp macro="">
      <xdr:nvCxnSpPr>
        <xdr:cNvPr id="77" name="直線コネクタ 76">
          <a:extLst>
            <a:ext uri="{FF2B5EF4-FFF2-40B4-BE49-F238E27FC236}">
              <a16:creationId xmlns:a16="http://schemas.microsoft.com/office/drawing/2014/main" id="{C53BC68D-8FD9-465B-87BB-8CF5A5A86400}"/>
            </a:ext>
          </a:extLst>
        </xdr:cNvPr>
        <xdr:cNvCxnSpPr/>
      </xdr:nvCxnSpPr>
      <xdr:spPr>
        <a:xfrm>
          <a:off x="4119245" y="48606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127144</xdr:rowOff>
    </xdr:from>
    <xdr:ext cx="405111" cy="259045"/>
    <xdr:sp macro="" textlink="">
      <xdr:nvSpPr>
        <xdr:cNvPr id="78" name="有形固定資産減価償却率平均値テキスト">
          <a:extLst>
            <a:ext uri="{FF2B5EF4-FFF2-40B4-BE49-F238E27FC236}">
              <a16:creationId xmlns:a16="http://schemas.microsoft.com/office/drawing/2014/main" id="{C2963823-4F87-4B37-AD48-C6400A279490}"/>
            </a:ext>
          </a:extLst>
        </xdr:cNvPr>
        <xdr:cNvSpPr txBox="1"/>
      </xdr:nvSpPr>
      <xdr:spPr>
        <a:xfrm>
          <a:off x="4258945" y="51563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148717</xdr:rowOff>
    </xdr:from>
    <xdr:to>
      <xdr:col>23</xdr:col>
      <xdr:colOff>136525</xdr:colOff>
      <xdr:row>31</xdr:row>
      <xdr:rowOff>78867</xdr:rowOff>
    </xdr:to>
    <xdr:sp macro="" textlink="">
      <xdr:nvSpPr>
        <xdr:cNvPr id="79" name="フローチャート: 判断 78">
          <a:extLst>
            <a:ext uri="{FF2B5EF4-FFF2-40B4-BE49-F238E27FC236}">
              <a16:creationId xmlns:a16="http://schemas.microsoft.com/office/drawing/2014/main" id="{8EEFDB16-C1A3-4D43-A3B9-3498ADFEEB5A}"/>
            </a:ext>
          </a:extLst>
        </xdr:cNvPr>
        <xdr:cNvSpPr/>
      </xdr:nvSpPr>
      <xdr:spPr>
        <a:xfrm>
          <a:off x="4157345" y="5177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0" name="フローチャート: 判断 79">
          <a:extLst>
            <a:ext uri="{FF2B5EF4-FFF2-40B4-BE49-F238E27FC236}">
              <a16:creationId xmlns:a16="http://schemas.microsoft.com/office/drawing/2014/main" id="{54562E59-7F70-4D92-AF68-A4DB47AF49DE}"/>
            </a:ext>
          </a:extLst>
        </xdr:cNvPr>
        <xdr:cNvSpPr/>
      </xdr:nvSpPr>
      <xdr:spPr>
        <a:xfrm>
          <a:off x="353758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1" name="フローチャート: 判断 80">
          <a:extLst>
            <a:ext uri="{FF2B5EF4-FFF2-40B4-BE49-F238E27FC236}">
              <a16:creationId xmlns:a16="http://schemas.microsoft.com/office/drawing/2014/main" id="{3D4A8672-3C43-4F21-9319-6C11A6CEE6AA}"/>
            </a:ext>
          </a:extLst>
        </xdr:cNvPr>
        <xdr:cNvSpPr/>
      </xdr:nvSpPr>
      <xdr:spPr>
        <a:xfrm>
          <a:off x="2867025" y="50526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82" name="フローチャート: 判断 81">
          <a:extLst>
            <a:ext uri="{FF2B5EF4-FFF2-40B4-BE49-F238E27FC236}">
              <a16:creationId xmlns:a16="http://schemas.microsoft.com/office/drawing/2014/main" id="{504BBDF7-C02C-4697-9EF6-155417AF345A}"/>
            </a:ext>
          </a:extLst>
        </xdr:cNvPr>
        <xdr:cNvSpPr/>
      </xdr:nvSpPr>
      <xdr:spPr>
        <a:xfrm>
          <a:off x="2196465" y="4922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78C502B9-41AB-4242-BF35-35E76DE840D4}"/>
            </a:ext>
          </a:extLst>
        </xdr:cNvPr>
        <xdr:cNvSpPr/>
      </xdr:nvSpPr>
      <xdr:spPr>
        <a:xfrm>
          <a:off x="1525905" y="4922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43661B5-4272-48D9-BA3E-BF3B970CCE23}"/>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683145C-DC9E-43E1-A8F1-8A893EEF27E3}"/>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2966DE3-EF81-4B0E-9155-4EFBD159FDE4}"/>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90396CC-4459-4669-A94C-35586A765D6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3B65C97-1250-4A9B-9E75-35E84AC704D6}"/>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89" name="楕円 88">
          <a:extLst>
            <a:ext uri="{FF2B5EF4-FFF2-40B4-BE49-F238E27FC236}">
              <a16:creationId xmlns:a16="http://schemas.microsoft.com/office/drawing/2014/main" id="{D5356A71-6164-4373-BDCC-434629A1C37B}"/>
            </a:ext>
          </a:extLst>
        </xdr:cNvPr>
        <xdr:cNvSpPr/>
      </xdr:nvSpPr>
      <xdr:spPr>
        <a:xfrm>
          <a:off x="4157345" y="487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99966</xdr:rowOff>
    </xdr:from>
    <xdr:ext cx="405111" cy="259045"/>
    <xdr:sp macro="" textlink="">
      <xdr:nvSpPr>
        <xdr:cNvPr id="90" name="有形固定資産減価償却率該当値テキスト">
          <a:extLst>
            <a:ext uri="{FF2B5EF4-FFF2-40B4-BE49-F238E27FC236}">
              <a16:creationId xmlns:a16="http://schemas.microsoft.com/office/drawing/2014/main" id="{0DADCEE8-38CF-4BA9-840D-CCCDFBBFA661}"/>
            </a:ext>
          </a:extLst>
        </xdr:cNvPr>
        <xdr:cNvSpPr txBox="1"/>
      </xdr:nvSpPr>
      <xdr:spPr>
        <a:xfrm>
          <a:off x="4258945" y="479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98679</xdr:rowOff>
    </xdr:from>
    <xdr:to>
      <xdr:col>19</xdr:col>
      <xdr:colOff>187325</xdr:colOff>
      <xdr:row>29</xdr:row>
      <xdr:rowOff>28829</xdr:rowOff>
    </xdr:to>
    <xdr:sp macro="" textlink="">
      <xdr:nvSpPr>
        <xdr:cNvPr id="91" name="楕円 90">
          <a:extLst>
            <a:ext uri="{FF2B5EF4-FFF2-40B4-BE49-F238E27FC236}">
              <a16:creationId xmlns:a16="http://schemas.microsoft.com/office/drawing/2014/main" id="{79A60F37-DDD3-441C-A18C-BBD98B314F31}"/>
            </a:ext>
          </a:extLst>
        </xdr:cNvPr>
        <xdr:cNvSpPr/>
      </xdr:nvSpPr>
      <xdr:spPr>
        <a:xfrm>
          <a:off x="3537585" y="4792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149479</xdr:rowOff>
    </xdr:from>
    <xdr:to>
      <xdr:col>23</xdr:col>
      <xdr:colOff>85725</xdr:colOff>
      <xdr:row>29</xdr:row>
      <xdr:rowOff>64389</xdr:rowOff>
    </xdr:to>
    <xdr:cxnSp macro="">
      <xdr:nvCxnSpPr>
        <xdr:cNvPr id="92" name="直線コネクタ 91">
          <a:extLst>
            <a:ext uri="{FF2B5EF4-FFF2-40B4-BE49-F238E27FC236}">
              <a16:creationId xmlns:a16="http://schemas.microsoft.com/office/drawing/2014/main" id="{6D3F31B4-F8F3-4ADF-A777-0A4A55A43903}"/>
            </a:ext>
          </a:extLst>
        </xdr:cNvPr>
        <xdr:cNvCxnSpPr/>
      </xdr:nvCxnSpPr>
      <xdr:spPr>
        <a:xfrm>
          <a:off x="3588385" y="4843399"/>
          <a:ext cx="61976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33909</xdr:rowOff>
    </xdr:from>
    <xdr:to>
      <xdr:col>15</xdr:col>
      <xdr:colOff>187325</xdr:colOff>
      <xdr:row>28</xdr:row>
      <xdr:rowOff>135509</xdr:rowOff>
    </xdr:to>
    <xdr:sp macro="" textlink="">
      <xdr:nvSpPr>
        <xdr:cNvPr id="93" name="楕円 92">
          <a:extLst>
            <a:ext uri="{FF2B5EF4-FFF2-40B4-BE49-F238E27FC236}">
              <a16:creationId xmlns:a16="http://schemas.microsoft.com/office/drawing/2014/main" id="{85902F5E-612A-4ED3-8A68-B6635FF0B3F8}"/>
            </a:ext>
          </a:extLst>
        </xdr:cNvPr>
        <xdr:cNvSpPr/>
      </xdr:nvSpPr>
      <xdr:spPr>
        <a:xfrm>
          <a:off x="2867025" y="4727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84709</xdr:rowOff>
    </xdr:from>
    <xdr:to>
      <xdr:col>19</xdr:col>
      <xdr:colOff>136525</xdr:colOff>
      <xdr:row>28</xdr:row>
      <xdr:rowOff>149479</xdr:rowOff>
    </xdr:to>
    <xdr:cxnSp macro="">
      <xdr:nvCxnSpPr>
        <xdr:cNvPr id="94" name="直線コネクタ 93">
          <a:extLst>
            <a:ext uri="{FF2B5EF4-FFF2-40B4-BE49-F238E27FC236}">
              <a16:creationId xmlns:a16="http://schemas.microsoft.com/office/drawing/2014/main" id="{4667A493-6D28-4F33-873E-0601D9179482}"/>
            </a:ext>
          </a:extLst>
        </xdr:cNvPr>
        <xdr:cNvCxnSpPr/>
      </xdr:nvCxnSpPr>
      <xdr:spPr>
        <a:xfrm>
          <a:off x="2917825" y="4778629"/>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95" name="楕円 94">
          <a:extLst>
            <a:ext uri="{FF2B5EF4-FFF2-40B4-BE49-F238E27FC236}">
              <a16:creationId xmlns:a16="http://schemas.microsoft.com/office/drawing/2014/main" id="{B16F9674-10BB-440A-B376-4A1725C2E4B7}"/>
            </a:ext>
          </a:extLst>
        </xdr:cNvPr>
        <xdr:cNvSpPr/>
      </xdr:nvSpPr>
      <xdr:spPr>
        <a:xfrm>
          <a:off x="2196465" y="4697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84709</xdr:rowOff>
    </xdr:to>
    <xdr:cxnSp macro="">
      <xdr:nvCxnSpPr>
        <xdr:cNvPr id="96" name="直線コネクタ 95">
          <a:extLst>
            <a:ext uri="{FF2B5EF4-FFF2-40B4-BE49-F238E27FC236}">
              <a16:creationId xmlns:a16="http://schemas.microsoft.com/office/drawing/2014/main" id="{F5702C97-4213-44A4-B00A-7C80154BCC8B}"/>
            </a:ext>
          </a:extLst>
        </xdr:cNvPr>
        <xdr:cNvCxnSpPr/>
      </xdr:nvCxnSpPr>
      <xdr:spPr>
        <a:xfrm>
          <a:off x="2247265" y="4744085"/>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88773</xdr:rowOff>
    </xdr:from>
    <xdr:to>
      <xdr:col>7</xdr:col>
      <xdr:colOff>187325</xdr:colOff>
      <xdr:row>28</xdr:row>
      <xdr:rowOff>18923</xdr:rowOff>
    </xdr:to>
    <xdr:sp macro="" textlink="">
      <xdr:nvSpPr>
        <xdr:cNvPr id="97" name="楕円 96">
          <a:extLst>
            <a:ext uri="{FF2B5EF4-FFF2-40B4-BE49-F238E27FC236}">
              <a16:creationId xmlns:a16="http://schemas.microsoft.com/office/drawing/2014/main" id="{12335D40-8446-4499-AF25-47E9E5E6FF5A}"/>
            </a:ext>
          </a:extLst>
        </xdr:cNvPr>
        <xdr:cNvSpPr/>
      </xdr:nvSpPr>
      <xdr:spPr>
        <a:xfrm>
          <a:off x="1525905" y="4615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139573</xdr:rowOff>
    </xdr:from>
    <xdr:to>
      <xdr:col>11</xdr:col>
      <xdr:colOff>136525</xdr:colOff>
      <xdr:row>28</xdr:row>
      <xdr:rowOff>50165</xdr:rowOff>
    </xdr:to>
    <xdr:cxnSp macro="">
      <xdr:nvCxnSpPr>
        <xdr:cNvPr id="98" name="直線コネクタ 97">
          <a:extLst>
            <a:ext uri="{FF2B5EF4-FFF2-40B4-BE49-F238E27FC236}">
              <a16:creationId xmlns:a16="http://schemas.microsoft.com/office/drawing/2014/main" id="{3E444B84-2443-449C-8779-B51B46B768BE}"/>
            </a:ext>
          </a:extLst>
        </xdr:cNvPr>
        <xdr:cNvCxnSpPr/>
      </xdr:nvCxnSpPr>
      <xdr:spPr>
        <a:xfrm>
          <a:off x="1576705" y="4665853"/>
          <a:ext cx="670560" cy="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9" name="n_1aveValue有形固定資産減価償却率">
          <a:extLst>
            <a:ext uri="{FF2B5EF4-FFF2-40B4-BE49-F238E27FC236}">
              <a16:creationId xmlns:a16="http://schemas.microsoft.com/office/drawing/2014/main" id="{5774A0B4-3993-483E-8820-2FB96370B3B7}"/>
            </a:ext>
          </a:extLst>
        </xdr:cNvPr>
        <xdr:cNvSpPr txBox="1"/>
      </xdr:nvSpPr>
      <xdr:spPr>
        <a:xfrm>
          <a:off x="339598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100" name="n_2aveValue有形固定資産減価償却率">
          <a:extLst>
            <a:ext uri="{FF2B5EF4-FFF2-40B4-BE49-F238E27FC236}">
              <a16:creationId xmlns:a16="http://schemas.microsoft.com/office/drawing/2014/main" id="{F06A07DC-DDD8-4D02-B80D-E3557A7C61AB}"/>
            </a:ext>
          </a:extLst>
        </xdr:cNvPr>
        <xdr:cNvSpPr txBox="1"/>
      </xdr:nvSpPr>
      <xdr:spPr>
        <a:xfrm>
          <a:off x="2738129"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101" name="n_3aveValue有形固定資産減価償却率">
          <a:extLst>
            <a:ext uri="{FF2B5EF4-FFF2-40B4-BE49-F238E27FC236}">
              <a16:creationId xmlns:a16="http://schemas.microsoft.com/office/drawing/2014/main" id="{E92BE092-6BCE-42B4-A6E1-2D0134211A00}"/>
            </a:ext>
          </a:extLst>
        </xdr:cNvPr>
        <xdr:cNvSpPr txBox="1"/>
      </xdr:nvSpPr>
      <xdr:spPr>
        <a:xfrm>
          <a:off x="2067569" y="5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B7E8E11F-529D-4917-85E5-8C281599BF85}"/>
            </a:ext>
          </a:extLst>
        </xdr:cNvPr>
        <xdr:cNvSpPr txBox="1"/>
      </xdr:nvSpPr>
      <xdr:spPr>
        <a:xfrm>
          <a:off x="1397009" y="5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45356</xdr:rowOff>
    </xdr:from>
    <xdr:ext cx="405111" cy="259045"/>
    <xdr:sp macro="" textlink="">
      <xdr:nvSpPr>
        <xdr:cNvPr id="103" name="n_1mainValue有形固定資産減価償却率">
          <a:extLst>
            <a:ext uri="{FF2B5EF4-FFF2-40B4-BE49-F238E27FC236}">
              <a16:creationId xmlns:a16="http://schemas.microsoft.com/office/drawing/2014/main" id="{2AD09147-D9CB-4894-BE9B-E9B2E09C2586}"/>
            </a:ext>
          </a:extLst>
        </xdr:cNvPr>
        <xdr:cNvSpPr txBox="1"/>
      </xdr:nvSpPr>
      <xdr:spPr>
        <a:xfrm>
          <a:off x="3395989" y="4571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152036</xdr:rowOff>
    </xdr:from>
    <xdr:ext cx="405111" cy="259045"/>
    <xdr:sp macro="" textlink="">
      <xdr:nvSpPr>
        <xdr:cNvPr id="104" name="n_2mainValue有形固定資産減価償却率">
          <a:extLst>
            <a:ext uri="{FF2B5EF4-FFF2-40B4-BE49-F238E27FC236}">
              <a16:creationId xmlns:a16="http://schemas.microsoft.com/office/drawing/2014/main" id="{5D038D7F-A5C3-4BF9-B261-747217E1C94F}"/>
            </a:ext>
          </a:extLst>
        </xdr:cNvPr>
        <xdr:cNvSpPr txBox="1"/>
      </xdr:nvSpPr>
      <xdr:spPr>
        <a:xfrm>
          <a:off x="2738129" y="451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105" name="n_3mainValue有形固定資産減価償却率">
          <a:extLst>
            <a:ext uri="{FF2B5EF4-FFF2-40B4-BE49-F238E27FC236}">
              <a16:creationId xmlns:a16="http://schemas.microsoft.com/office/drawing/2014/main" id="{E5A855BD-7AAA-41F8-BED0-FB0725BC8D45}"/>
            </a:ext>
          </a:extLst>
        </xdr:cNvPr>
        <xdr:cNvSpPr txBox="1"/>
      </xdr:nvSpPr>
      <xdr:spPr>
        <a:xfrm>
          <a:off x="2067569" y="44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35450</xdr:rowOff>
    </xdr:from>
    <xdr:ext cx="405111" cy="259045"/>
    <xdr:sp macro="" textlink="">
      <xdr:nvSpPr>
        <xdr:cNvPr id="106" name="n_4mainValue有形固定資産減価償却率">
          <a:extLst>
            <a:ext uri="{FF2B5EF4-FFF2-40B4-BE49-F238E27FC236}">
              <a16:creationId xmlns:a16="http://schemas.microsoft.com/office/drawing/2014/main" id="{7D4FFFAA-6B67-4627-B0E5-F0CC9AFEA0DB}"/>
            </a:ext>
          </a:extLst>
        </xdr:cNvPr>
        <xdr:cNvSpPr txBox="1"/>
      </xdr:nvSpPr>
      <xdr:spPr>
        <a:xfrm>
          <a:off x="1397009" y="439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6A97AFF-54BD-45E4-8B60-3FDF89E25BD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FF997FA-9D24-4B74-B2C7-7637130E96A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B2DC55A-8476-40FE-9CE4-F6F38685387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02A5AF3-727B-4C30-81CB-5B31145D160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F984DC3-0E01-4ED9-B4A6-F2B7A1E7131C}"/>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A5C70EF-023B-4F10-8E66-F96AF63F4807}"/>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FEBFC1A-D7DD-49F4-9315-BBE94BEF9CCB}"/>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73E3E0D-70D0-42B0-8F03-C5E2E377FBB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96E228C-0EAF-45DD-9008-7C78E0DAFF3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66F104F-4134-4ECE-B066-D430A1ABED16}"/>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9E80BAE-A48E-4624-8515-CBB955BC2F3B}"/>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7F59170-F376-4477-A6D4-94C98BBFCF51}"/>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FAD9388-D618-4243-BC32-C14A15262FE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債務償還比率は、債務償還に充当できる一般財源に対する実質債務の比率であり、率が低いほど債務償還能力が高いことを表す。本市は</a:t>
          </a:r>
          <a:r>
            <a:rPr kumimoji="1" lang="en-US" altLang="ja-JP" sz="1100">
              <a:latin typeface="ＭＳ Ｐゴシック" panose="020B0600070205080204" pitchFamily="50" charset="-128"/>
              <a:ea typeface="ＭＳ Ｐゴシック" panose="020B0600070205080204" pitchFamily="50" charset="-128"/>
            </a:rPr>
            <a:t>237.0</a:t>
          </a:r>
          <a:r>
            <a:rPr kumimoji="1" lang="ja-JP" altLang="en-US" sz="1100">
              <a:latin typeface="ＭＳ Ｐゴシック" panose="020B0600070205080204" pitchFamily="50" charset="-128"/>
              <a:ea typeface="ＭＳ Ｐゴシック" panose="020B0600070205080204" pitchFamily="50" charset="-128"/>
            </a:rPr>
            <a:t>％であり、県平均（</a:t>
          </a:r>
          <a:r>
            <a:rPr kumimoji="1" lang="en-US" altLang="ja-JP" sz="1100">
              <a:latin typeface="ＭＳ Ｐゴシック" panose="020B0600070205080204" pitchFamily="50" charset="-128"/>
              <a:ea typeface="ＭＳ Ｐゴシック" panose="020B0600070205080204" pitchFamily="50" charset="-128"/>
            </a:rPr>
            <a:t>470.0</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233.0</a:t>
          </a:r>
          <a:r>
            <a:rPr kumimoji="1" lang="ja-JP" altLang="en-US" sz="1100">
              <a:latin typeface="ＭＳ Ｐゴシック" panose="020B0600070205080204" pitchFamily="50" charset="-128"/>
              <a:ea typeface="ＭＳ Ｐゴシック" panose="020B0600070205080204" pitchFamily="50" charset="-128"/>
            </a:rPr>
            <a:t>ポイント、類似団体平均（</a:t>
          </a:r>
          <a:r>
            <a:rPr kumimoji="1" lang="en-US" altLang="ja-JP" sz="1100">
              <a:latin typeface="ＭＳ Ｐゴシック" panose="020B0600070205080204" pitchFamily="50" charset="-128"/>
              <a:ea typeface="ＭＳ Ｐゴシック" panose="020B0600070205080204" pitchFamily="50" charset="-128"/>
            </a:rPr>
            <a:t>656.0</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419.0</a:t>
          </a:r>
          <a:r>
            <a:rPr kumimoji="1" lang="ja-JP" altLang="en-US" sz="1100">
              <a:latin typeface="ＭＳ Ｐゴシック" panose="020B0600070205080204" pitchFamily="50" charset="-128"/>
              <a:ea typeface="ＭＳ Ｐゴシック" panose="020B0600070205080204" pitchFamily="50" charset="-128"/>
            </a:rPr>
            <a:t>ポイント低く、債務償還能力は高いと言える。比率が低い要因としては、本市の住民一人当たりの地方債現在高が</a:t>
          </a:r>
          <a:r>
            <a:rPr kumimoji="1" lang="en-US" altLang="ja-JP" sz="1100">
              <a:latin typeface="ＭＳ Ｐゴシック" panose="020B0600070205080204" pitchFamily="50" charset="-128"/>
              <a:ea typeface="ＭＳ Ｐゴシック" panose="020B0600070205080204" pitchFamily="50" charset="-128"/>
            </a:rPr>
            <a:t>243</a:t>
          </a:r>
          <a:r>
            <a:rPr kumimoji="1" lang="ja-JP" altLang="en-US" sz="1100">
              <a:latin typeface="ＭＳ Ｐゴシック" panose="020B0600070205080204" pitchFamily="50" charset="-128"/>
              <a:ea typeface="ＭＳ Ｐゴシック" panose="020B0600070205080204" pitchFamily="50" charset="-128"/>
            </a:rPr>
            <a:t>千円であり、県内市平均（</a:t>
          </a:r>
          <a:r>
            <a:rPr kumimoji="1" lang="en-US" altLang="ja-JP" sz="1100">
              <a:latin typeface="ＭＳ Ｐゴシック" panose="020B0600070205080204" pitchFamily="50" charset="-128"/>
              <a:ea typeface="ＭＳ Ｐゴシック" panose="020B0600070205080204" pitchFamily="50" charset="-128"/>
            </a:rPr>
            <a:t>356</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人）より</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人少ないことや、耐用年数に基づき、償還期間を設定し、償還期間の平準化を行ってきたことが挙げられる。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9ECDE20-FCA0-48E8-AEB3-C02B0FEC06E2}"/>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DF13164-F821-463E-9544-9482B12F746F}"/>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521E4FB-D272-45D7-AA19-21F403BFC599}"/>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7A51B52E-CF5B-445E-8725-D4F57F2365B0}"/>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BE6EEAF-5A4C-4953-A4B2-806E1A93A49D}"/>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935C88AE-80C4-428A-9066-9102FFF92704}"/>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F5AA0198-864C-4CC2-AC5B-D6539B1D4A90}"/>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A764B945-47FA-419D-A06E-96D9153163E2}"/>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642E885C-3ECD-4408-BFCE-D9851E268526}"/>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FEB209D1-4471-4964-A867-478686920CA7}"/>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C99FE3B-85E6-45C9-93D3-28D7E2376E78}"/>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647445D-4DDA-4752-816A-6500FF80CAC3}"/>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C362FC9A-46F6-481D-96C0-9A1DD483919E}"/>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80DD8510-42F3-472A-B77E-CE88937CBDD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a:extLst>
            <a:ext uri="{FF2B5EF4-FFF2-40B4-BE49-F238E27FC236}">
              <a16:creationId xmlns:a16="http://schemas.microsoft.com/office/drawing/2014/main" id="{505E3676-F70C-48F4-9E1E-41F95D1E1E2C}"/>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C0880D7-5C64-4805-B626-8A96F0290002}"/>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8CD5AF20-5C54-4480-A0EF-76AE4C67ED59}"/>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561ADA5C-88E3-4375-89F4-38D23DBD8BA5}"/>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89263</xdr:rowOff>
    </xdr:from>
    <xdr:to>
      <xdr:col>76</xdr:col>
      <xdr:colOff>21589</xdr:colOff>
      <xdr:row>33</xdr:row>
      <xdr:rowOff>164311</xdr:rowOff>
    </xdr:to>
    <xdr:cxnSp macro="">
      <xdr:nvCxnSpPr>
        <xdr:cNvPr id="138" name="直線コネクタ 137">
          <a:extLst>
            <a:ext uri="{FF2B5EF4-FFF2-40B4-BE49-F238E27FC236}">
              <a16:creationId xmlns:a16="http://schemas.microsoft.com/office/drawing/2014/main" id="{D0A7A365-4764-4302-9E11-5AFCC94AC694}"/>
            </a:ext>
          </a:extLst>
        </xdr:cNvPr>
        <xdr:cNvCxnSpPr/>
      </xdr:nvCxnSpPr>
      <xdr:spPr>
        <a:xfrm flipV="1">
          <a:off x="13027660" y="4447903"/>
          <a:ext cx="1269" cy="1248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168138</xdr:rowOff>
    </xdr:from>
    <xdr:ext cx="560923" cy="259045"/>
    <xdr:sp macro="" textlink="">
      <xdr:nvSpPr>
        <xdr:cNvPr id="139" name="債務償還比率最小値テキスト">
          <a:extLst>
            <a:ext uri="{FF2B5EF4-FFF2-40B4-BE49-F238E27FC236}">
              <a16:creationId xmlns:a16="http://schemas.microsoft.com/office/drawing/2014/main" id="{01D79714-E45B-4B73-A795-155DFAB3F97C}"/>
            </a:ext>
          </a:extLst>
        </xdr:cNvPr>
        <xdr:cNvSpPr txBox="1"/>
      </xdr:nvSpPr>
      <xdr:spPr>
        <a:xfrm>
          <a:off x="13080365" y="57002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164311</xdr:rowOff>
    </xdr:from>
    <xdr:to>
      <xdr:col>76</xdr:col>
      <xdr:colOff>111125</xdr:colOff>
      <xdr:row>33</xdr:row>
      <xdr:rowOff>164311</xdr:rowOff>
    </xdr:to>
    <xdr:cxnSp macro="">
      <xdr:nvCxnSpPr>
        <xdr:cNvPr id="140" name="直線コネクタ 139">
          <a:extLst>
            <a:ext uri="{FF2B5EF4-FFF2-40B4-BE49-F238E27FC236}">
              <a16:creationId xmlns:a16="http://schemas.microsoft.com/office/drawing/2014/main" id="{C90C998E-C628-45EE-BFCE-C2EA79C4CD44}"/>
            </a:ext>
          </a:extLst>
        </xdr:cNvPr>
        <xdr:cNvCxnSpPr/>
      </xdr:nvCxnSpPr>
      <xdr:spPr>
        <a:xfrm>
          <a:off x="12963525" y="56964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35940</xdr:rowOff>
    </xdr:from>
    <xdr:ext cx="469744" cy="259045"/>
    <xdr:sp macro="" textlink="">
      <xdr:nvSpPr>
        <xdr:cNvPr id="141" name="債務償還比率最大値テキスト">
          <a:extLst>
            <a:ext uri="{FF2B5EF4-FFF2-40B4-BE49-F238E27FC236}">
              <a16:creationId xmlns:a16="http://schemas.microsoft.com/office/drawing/2014/main" id="{ED574E95-680D-426E-8653-CCF832824629}"/>
            </a:ext>
          </a:extLst>
        </xdr:cNvPr>
        <xdr:cNvSpPr txBox="1"/>
      </xdr:nvSpPr>
      <xdr:spPr>
        <a:xfrm>
          <a:off x="13080365" y="42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89263</xdr:rowOff>
    </xdr:from>
    <xdr:to>
      <xdr:col>76</xdr:col>
      <xdr:colOff>111125</xdr:colOff>
      <xdr:row>26</xdr:row>
      <xdr:rowOff>89263</xdr:rowOff>
    </xdr:to>
    <xdr:cxnSp macro="">
      <xdr:nvCxnSpPr>
        <xdr:cNvPr id="142" name="直線コネクタ 141">
          <a:extLst>
            <a:ext uri="{FF2B5EF4-FFF2-40B4-BE49-F238E27FC236}">
              <a16:creationId xmlns:a16="http://schemas.microsoft.com/office/drawing/2014/main" id="{79A4C272-91D0-4B88-BA6A-1CDA48AB7C41}"/>
            </a:ext>
          </a:extLst>
        </xdr:cNvPr>
        <xdr:cNvCxnSpPr/>
      </xdr:nvCxnSpPr>
      <xdr:spPr>
        <a:xfrm>
          <a:off x="12963525" y="4447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148698</xdr:rowOff>
    </xdr:from>
    <xdr:ext cx="469744" cy="259045"/>
    <xdr:sp macro="" textlink="">
      <xdr:nvSpPr>
        <xdr:cNvPr id="143" name="債務償還比率平均値テキスト">
          <a:extLst>
            <a:ext uri="{FF2B5EF4-FFF2-40B4-BE49-F238E27FC236}">
              <a16:creationId xmlns:a16="http://schemas.microsoft.com/office/drawing/2014/main" id="{24E62BA6-1D7B-484D-A7A3-8289EABACE43}"/>
            </a:ext>
          </a:extLst>
        </xdr:cNvPr>
        <xdr:cNvSpPr txBox="1"/>
      </xdr:nvSpPr>
      <xdr:spPr>
        <a:xfrm>
          <a:off x="13080365" y="5010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44" name="フローチャート: 判断 143">
          <a:extLst>
            <a:ext uri="{FF2B5EF4-FFF2-40B4-BE49-F238E27FC236}">
              <a16:creationId xmlns:a16="http://schemas.microsoft.com/office/drawing/2014/main" id="{ED7CBEEE-17EC-4A97-8A74-D604C0915342}"/>
            </a:ext>
          </a:extLst>
        </xdr:cNvPr>
        <xdr:cNvSpPr/>
      </xdr:nvSpPr>
      <xdr:spPr>
        <a:xfrm>
          <a:off x="13001625" y="5031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164873</xdr:rowOff>
    </xdr:from>
    <xdr:to>
      <xdr:col>72</xdr:col>
      <xdr:colOff>123825</xdr:colOff>
      <xdr:row>30</xdr:row>
      <xdr:rowOff>95023</xdr:rowOff>
    </xdr:to>
    <xdr:sp macro="" textlink="">
      <xdr:nvSpPr>
        <xdr:cNvPr id="145" name="フローチャート: 判断 144">
          <a:extLst>
            <a:ext uri="{FF2B5EF4-FFF2-40B4-BE49-F238E27FC236}">
              <a16:creationId xmlns:a16="http://schemas.microsoft.com/office/drawing/2014/main" id="{2AA6916A-B744-47BB-81E8-7C6A9ADC9692}"/>
            </a:ext>
          </a:extLst>
        </xdr:cNvPr>
        <xdr:cNvSpPr/>
      </xdr:nvSpPr>
      <xdr:spPr>
        <a:xfrm>
          <a:off x="12359005" y="5026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112286</xdr:rowOff>
    </xdr:from>
    <xdr:to>
      <xdr:col>68</xdr:col>
      <xdr:colOff>123825</xdr:colOff>
      <xdr:row>30</xdr:row>
      <xdr:rowOff>42436</xdr:rowOff>
    </xdr:to>
    <xdr:sp macro="" textlink="">
      <xdr:nvSpPr>
        <xdr:cNvPr id="146" name="フローチャート: 判断 145">
          <a:extLst>
            <a:ext uri="{FF2B5EF4-FFF2-40B4-BE49-F238E27FC236}">
              <a16:creationId xmlns:a16="http://schemas.microsoft.com/office/drawing/2014/main" id="{D853D991-2119-4814-8FDB-D1023544E3AD}"/>
            </a:ext>
          </a:extLst>
        </xdr:cNvPr>
        <xdr:cNvSpPr/>
      </xdr:nvSpPr>
      <xdr:spPr>
        <a:xfrm>
          <a:off x="11688445" y="497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97364</xdr:rowOff>
    </xdr:from>
    <xdr:to>
      <xdr:col>64</xdr:col>
      <xdr:colOff>123825</xdr:colOff>
      <xdr:row>31</xdr:row>
      <xdr:rowOff>27514</xdr:rowOff>
    </xdr:to>
    <xdr:sp macro="" textlink="">
      <xdr:nvSpPr>
        <xdr:cNvPr id="147" name="フローチャート: 判断 146">
          <a:extLst>
            <a:ext uri="{FF2B5EF4-FFF2-40B4-BE49-F238E27FC236}">
              <a16:creationId xmlns:a16="http://schemas.microsoft.com/office/drawing/2014/main" id="{4D3E53EB-D3DB-4CE4-8F83-AAA2C75EF2F9}"/>
            </a:ext>
          </a:extLst>
        </xdr:cNvPr>
        <xdr:cNvSpPr/>
      </xdr:nvSpPr>
      <xdr:spPr>
        <a:xfrm>
          <a:off x="11017885" y="5126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130828</xdr:rowOff>
    </xdr:from>
    <xdr:to>
      <xdr:col>60</xdr:col>
      <xdr:colOff>123825</xdr:colOff>
      <xdr:row>31</xdr:row>
      <xdr:rowOff>60978</xdr:rowOff>
    </xdr:to>
    <xdr:sp macro="" textlink="">
      <xdr:nvSpPr>
        <xdr:cNvPr id="148" name="フローチャート: 判断 147">
          <a:extLst>
            <a:ext uri="{FF2B5EF4-FFF2-40B4-BE49-F238E27FC236}">
              <a16:creationId xmlns:a16="http://schemas.microsoft.com/office/drawing/2014/main" id="{2A42CB42-24D2-4AA5-B668-3F3C222B6BAE}"/>
            </a:ext>
          </a:extLst>
        </xdr:cNvPr>
        <xdr:cNvSpPr/>
      </xdr:nvSpPr>
      <xdr:spPr>
        <a:xfrm>
          <a:off x="10347325" y="5160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BFF45D8-8110-46B3-BEF3-FAD943990EAB}"/>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B7069A4-B768-4A0A-9706-9E941DCC00B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D17985C-E620-4BB3-B086-72F12FCC380D}"/>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AD40532-0E15-44AB-B6F9-C352913F8C1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371386B-601A-4453-8B34-1C3390E92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38463</xdr:rowOff>
    </xdr:from>
    <xdr:to>
      <xdr:col>76</xdr:col>
      <xdr:colOff>73025</xdr:colOff>
      <xdr:row>26</xdr:row>
      <xdr:rowOff>140063</xdr:rowOff>
    </xdr:to>
    <xdr:sp macro="" textlink="">
      <xdr:nvSpPr>
        <xdr:cNvPr id="154" name="楕円 153">
          <a:extLst>
            <a:ext uri="{FF2B5EF4-FFF2-40B4-BE49-F238E27FC236}">
              <a16:creationId xmlns:a16="http://schemas.microsoft.com/office/drawing/2014/main" id="{4C2A2897-E9F2-495D-8063-973A76A7C71F}"/>
            </a:ext>
          </a:extLst>
        </xdr:cNvPr>
        <xdr:cNvSpPr/>
      </xdr:nvSpPr>
      <xdr:spPr>
        <a:xfrm>
          <a:off x="13001625" y="43971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162940</xdr:rowOff>
    </xdr:from>
    <xdr:ext cx="469744" cy="259045"/>
    <xdr:sp macro="" textlink="">
      <xdr:nvSpPr>
        <xdr:cNvPr id="155" name="債務償還比率該当値テキスト">
          <a:extLst>
            <a:ext uri="{FF2B5EF4-FFF2-40B4-BE49-F238E27FC236}">
              <a16:creationId xmlns:a16="http://schemas.microsoft.com/office/drawing/2014/main" id="{0B70C9AB-D813-4378-B2E0-4C4CE4B30CEB}"/>
            </a:ext>
          </a:extLst>
        </xdr:cNvPr>
        <xdr:cNvSpPr txBox="1"/>
      </xdr:nvSpPr>
      <xdr:spPr>
        <a:xfrm>
          <a:off x="13080365" y="43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72853</xdr:rowOff>
    </xdr:from>
    <xdr:to>
      <xdr:col>72</xdr:col>
      <xdr:colOff>123825</xdr:colOff>
      <xdr:row>27</xdr:row>
      <xdr:rowOff>3003</xdr:rowOff>
    </xdr:to>
    <xdr:sp macro="" textlink="">
      <xdr:nvSpPr>
        <xdr:cNvPr id="156" name="楕円 155">
          <a:extLst>
            <a:ext uri="{FF2B5EF4-FFF2-40B4-BE49-F238E27FC236}">
              <a16:creationId xmlns:a16="http://schemas.microsoft.com/office/drawing/2014/main" id="{3836041C-9D10-4EA5-BC23-E66BBDB5A042}"/>
            </a:ext>
          </a:extLst>
        </xdr:cNvPr>
        <xdr:cNvSpPr/>
      </xdr:nvSpPr>
      <xdr:spPr>
        <a:xfrm>
          <a:off x="12359005" y="4431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89263</xdr:rowOff>
    </xdr:from>
    <xdr:to>
      <xdr:col>76</xdr:col>
      <xdr:colOff>22225</xdr:colOff>
      <xdr:row>26</xdr:row>
      <xdr:rowOff>123653</xdr:rowOff>
    </xdr:to>
    <xdr:cxnSp macro="">
      <xdr:nvCxnSpPr>
        <xdr:cNvPr id="157" name="直線コネクタ 156">
          <a:extLst>
            <a:ext uri="{FF2B5EF4-FFF2-40B4-BE49-F238E27FC236}">
              <a16:creationId xmlns:a16="http://schemas.microsoft.com/office/drawing/2014/main" id="{F70992B2-D339-4E90-9F29-24F1EE9543F1}"/>
            </a:ext>
          </a:extLst>
        </xdr:cNvPr>
        <xdr:cNvCxnSpPr/>
      </xdr:nvCxnSpPr>
      <xdr:spPr>
        <a:xfrm flipV="1">
          <a:off x="12409805" y="4447903"/>
          <a:ext cx="61976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118037</xdr:rowOff>
    </xdr:from>
    <xdr:to>
      <xdr:col>68</xdr:col>
      <xdr:colOff>123825</xdr:colOff>
      <xdr:row>27</xdr:row>
      <xdr:rowOff>48187</xdr:rowOff>
    </xdr:to>
    <xdr:sp macro="" textlink="">
      <xdr:nvSpPr>
        <xdr:cNvPr id="158" name="楕円 157">
          <a:extLst>
            <a:ext uri="{FF2B5EF4-FFF2-40B4-BE49-F238E27FC236}">
              <a16:creationId xmlns:a16="http://schemas.microsoft.com/office/drawing/2014/main" id="{93573D58-5C02-4C9F-892C-A8E576F2D2C6}"/>
            </a:ext>
          </a:extLst>
        </xdr:cNvPr>
        <xdr:cNvSpPr/>
      </xdr:nvSpPr>
      <xdr:spPr>
        <a:xfrm>
          <a:off x="11688445" y="4476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123653</xdr:rowOff>
    </xdr:from>
    <xdr:to>
      <xdr:col>72</xdr:col>
      <xdr:colOff>73025</xdr:colOff>
      <xdr:row>26</xdr:row>
      <xdr:rowOff>168837</xdr:rowOff>
    </xdr:to>
    <xdr:cxnSp macro="">
      <xdr:nvCxnSpPr>
        <xdr:cNvPr id="159" name="直線コネクタ 158">
          <a:extLst>
            <a:ext uri="{FF2B5EF4-FFF2-40B4-BE49-F238E27FC236}">
              <a16:creationId xmlns:a16="http://schemas.microsoft.com/office/drawing/2014/main" id="{6ECB6E5E-F446-4E6B-99C9-3F742589F556}"/>
            </a:ext>
          </a:extLst>
        </xdr:cNvPr>
        <xdr:cNvCxnSpPr/>
      </xdr:nvCxnSpPr>
      <xdr:spPr>
        <a:xfrm flipV="1">
          <a:off x="11739245" y="4482293"/>
          <a:ext cx="670560" cy="4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128869</xdr:rowOff>
    </xdr:from>
    <xdr:to>
      <xdr:col>64</xdr:col>
      <xdr:colOff>123825</xdr:colOff>
      <xdr:row>28</xdr:row>
      <xdr:rowOff>59019</xdr:rowOff>
    </xdr:to>
    <xdr:sp macro="" textlink="">
      <xdr:nvSpPr>
        <xdr:cNvPr id="160" name="楕円 159">
          <a:extLst>
            <a:ext uri="{FF2B5EF4-FFF2-40B4-BE49-F238E27FC236}">
              <a16:creationId xmlns:a16="http://schemas.microsoft.com/office/drawing/2014/main" id="{4C08DC75-51BD-47DC-AFC2-D8C41E7DDE07}"/>
            </a:ext>
          </a:extLst>
        </xdr:cNvPr>
        <xdr:cNvSpPr/>
      </xdr:nvSpPr>
      <xdr:spPr>
        <a:xfrm>
          <a:off x="11017885" y="4655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168837</xdr:rowOff>
    </xdr:from>
    <xdr:to>
      <xdr:col>68</xdr:col>
      <xdr:colOff>73025</xdr:colOff>
      <xdr:row>28</xdr:row>
      <xdr:rowOff>8219</xdr:rowOff>
    </xdr:to>
    <xdr:cxnSp macro="">
      <xdr:nvCxnSpPr>
        <xdr:cNvPr id="161" name="直線コネクタ 160">
          <a:extLst>
            <a:ext uri="{FF2B5EF4-FFF2-40B4-BE49-F238E27FC236}">
              <a16:creationId xmlns:a16="http://schemas.microsoft.com/office/drawing/2014/main" id="{AA71ACE9-BCE7-4849-B69F-FB0FEA7C59FD}"/>
            </a:ext>
          </a:extLst>
        </xdr:cNvPr>
        <xdr:cNvCxnSpPr/>
      </xdr:nvCxnSpPr>
      <xdr:spPr>
        <a:xfrm flipV="1">
          <a:off x="11068685" y="4527477"/>
          <a:ext cx="670560" cy="17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105002</xdr:rowOff>
    </xdr:from>
    <xdr:to>
      <xdr:col>60</xdr:col>
      <xdr:colOff>123825</xdr:colOff>
      <xdr:row>29</xdr:row>
      <xdr:rowOff>35152</xdr:rowOff>
    </xdr:to>
    <xdr:sp macro="" textlink="">
      <xdr:nvSpPr>
        <xdr:cNvPr id="162" name="楕円 161">
          <a:extLst>
            <a:ext uri="{FF2B5EF4-FFF2-40B4-BE49-F238E27FC236}">
              <a16:creationId xmlns:a16="http://schemas.microsoft.com/office/drawing/2014/main" id="{4E47E7E2-DA99-4211-87C0-98FC623BA731}"/>
            </a:ext>
          </a:extLst>
        </xdr:cNvPr>
        <xdr:cNvSpPr/>
      </xdr:nvSpPr>
      <xdr:spPr>
        <a:xfrm>
          <a:off x="10347325" y="4798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8219</xdr:rowOff>
    </xdr:from>
    <xdr:to>
      <xdr:col>64</xdr:col>
      <xdr:colOff>73025</xdr:colOff>
      <xdr:row>28</xdr:row>
      <xdr:rowOff>155802</xdr:rowOff>
    </xdr:to>
    <xdr:cxnSp macro="">
      <xdr:nvCxnSpPr>
        <xdr:cNvPr id="163" name="直線コネクタ 162">
          <a:extLst>
            <a:ext uri="{FF2B5EF4-FFF2-40B4-BE49-F238E27FC236}">
              <a16:creationId xmlns:a16="http://schemas.microsoft.com/office/drawing/2014/main" id="{18940CBF-4E1B-422F-8CBC-C8B420F2548C}"/>
            </a:ext>
          </a:extLst>
        </xdr:cNvPr>
        <xdr:cNvCxnSpPr/>
      </xdr:nvCxnSpPr>
      <xdr:spPr>
        <a:xfrm flipV="1">
          <a:off x="10398125" y="4702139"/>
          <a:ext cx="670560" cy="14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86150</xdr:rowOff>
    </xdr:from>
    <xdr:ext cx="469744" cy="259045"/>
    <xdr:sp macro="" textlink="">
      <xdr:nvSpPr>
        <xdr:cNvPr id="164" name="n_1aveValue債務償還比率">
          <a:extLst>
            <a:ext uri="{FF2B5EF4-FFF2-40B4-BE49-F238E27FC236}">
              <a16:creationId xmlns:a16="http://schemas.microsoft.com/office/drawing/2014/main" id="{8BC66B8E-507A-4ACB-95C2-A14B7BD026B1}"/>
            </a:ext>
          </a:extLst>
        </xdr:cNvPr>
        <xdr:cNvSpPr txBox="1"/>
      </xdr:nvSpPr>
      <xdr:spPr>
        <a:xfrm>
          <a:off x="12185092" y="511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33563</xdr:rowOff>
    </xdr:from>
    <xdr:ext cx="469744" cy="259045"/>
    <xdr:sp macro="" textlink="">
      <xdr:nvSpPr>
        <xdr:cNvPr id="165" name="n_2aveValue債務償還比率">
          <a:extLst>
            <a:ext uri="{FF2B5EF4-FFF2-40B4-BE49-F238E27FC236}">
              <a16:creationId xmlns:a16="http://schemas.microsoft.com/office/drawing/2014/main" id="{AD36EB7A-59C5-4C2E-A627-ADAF656A7D36}"/>
            </a:ext>
          </a:extLst>
        </xdr:cNvPr>
        <xdr:cNvSpPr txBox="1"/>
      </xdr:nvSpPr>
      <xdr:spPr>
        <a:xfrm>
          <a:off x="11527232" y="506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18641</xdr:rowOff>
    </xdr:from>
    <xdr:ext cx="469744" cy="259045"/>
    <xdr:sp macro="" textlink="">
      <xdr:nvSpPr>
        <xdr:cNvPr id="166" name="n_3aveValue債務償還比率">
          <a:extLst>
            <a:ext uri="{FF2B5EF4-FFF2-40B4-BE49-F238E27FC236}">
              <a16:creationId xmlns:a16="http://schemas.microsoft.com/office/drawing/2014/main" id="{FFB8522C-BFC0-4D7C-B938-CD6DAD727F79}"/>
            </a:ext>
          </a:extLst>
        </xdr:cNvPr>
        <xdr:cNvSpPr txBox="1"/>
      </xdr:nvSpPr>
      <xdr:spPr>
        <a:xfrm>
          <a:off x="10856672" y="521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52105</xdr:rowOff>
    </xdr:from>
    <xdr:ext cx="469744" cy="259045"/>
    <xdr:sp macro="" textlink="">
      <xdr:nvSpPr>
        <xdr:cNvPr id="167" name="n_4aveValue債務償還比率">
          <a:extLst>
            <a:ext uri="{FF2B5EF4-FFF2-40B4-BE49-F238E27FC236}">
              <a16:creationId xmlns:a16="http://schemas.microsoft.com/office/drawing/2014/main" id="{8C0C7DAD-C221-432B-962B-34143B8E89B3}"/>
            </a:ext>
          </a:extLst>
        </xdr:cNvPr>
        <xdr:cNvSpPr txBox="1"/>
      </xdr:nvSpPr>
      <xdr:spPr>
        <a:xfrm>
          <a:off x="10186112" y="524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19530</xdr:rowOff>
    </xdr:from>
    <xdr:ext cx="469744" cy="259045"/>
    <xdr:sp macro="" textlink="">
      <xdr:nvSpPr>
        <xdr:cNvPr id="168" name="n_1mainValue債務償還比率">
          <a:extLst>
            <a:ext uri="{FF2B5EF4-FFF2-40B4-BE49-F238E27FC236}">
              <a16:creationId xmlns:a16="http://schemas.microsoft.com/office/drawing/2014/main" id="{22D2BC2F-B056-40FD-9C9C-F46E038C5A36}"/>
            </a:ext>
          </a:extLst>
        </xdr:cNvPr>
        <xdr:cNvSpPr txBox="1"/>
      </xdr:nvSpPr>
      <xdr:spPr>
        <a:xfrm>
          <a:off x="12185092" y="421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64714</xdr:rowOff>
    </xdr:from>
    <xdr:ext cx="469744" cy="259045"/>
    <xdr:sp macro="" textlink="">
      <xdr:nvSpPr>
        <xdr:cNvPr id="169" name="n_2mainValue債務償還比率">
          <a:extLst>
            <a:ext uri="{FF2B5EF4-FFF2-40B4-BE49-F238E27FC236}">
              <a16:creationId xmlns:a16="http://schemas.microsoft.com/office/drawing/2014/main" id="{A7DB8547-748A-4F0B-8871-21D4C8BDD0CF}"/>
            </a:ext>
          </a:extLst>
        </xdr:cNvPr>
        <xdr:cNvSpPr txBox="1"/>
      </xdr:nvSpPr>
      <xdr:spPr>
        <a:xfrm>
          <a:off x="11527232" y="425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75546</xdr:rowOff>
    </xdr:from>
    <xdr:ext cx="469744" cy="259045"/>
    <xdr:sp macro="" textlink="">
      <xdr:nvSpPr>
        <xdr:cNvPr id="170" name="n_3mainValue債務償還比率">
          <a:extLst>
            <a:ext uri="{FF2B5EF4-FFF2-40B4-BE49-F238E27FC236}">
              <a16:creationId xmlns:a16="http://schemas.microsoft.com/office/drawing/2014/main" id="{28B0844B-8F37-483F-B417-FBE309406AE7}"/>
            </a:ext>
          </a:extLst>
        </xdr:cNvPr>
        <xdr:cNvSpPr txBox="1"/>
      </xdr:nvSpPr>
      <xdr:spPr>
        <a:xfrm>
          <a:off x="10856672" y="443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51679</xdr:rowOff>
    </xdr:from>
    <xdr:ext cx="469744" cy="259045"/>
    <xdr:sp macro="" textlink="">
      <xdr:nvSpPr>
        <xdr:cNvPr id="171" name="n_4mainValue債務償還比率">
          <a:extLst>
            <a:ext uri="{FF2B5EF4-FFF2-40B4-BE49-F238E27FC236}">
              <a16:creationId xmlns:a16="http://schemas.microsoft.com/office/drawing/2014/main" id="{494AA11A-FA3B-4EC9-A317-8FDCE6A0B19A}"/>
            </a:ext>
          </a:extLst>
        </xdr:cNvPr>
        <xdr:cNvSpPr txBox="1"/>
      </xdr:nvSpPr>
      <xdr:spPr>
        <a:xfrm>
          <a:off x="10186112" y="45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19E95D92-88C0-4D66-B794-9DC77B16E95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325CDB95-7FA4-4613-82BC-DA5F261907BE}"/>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A426E0E7-4D0D-4AA2-80E6-98F9E5E960BB}"/>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88B147E8-F527-4A47-8E1D-D0728094FA47}"/>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0D072FD7-671A-4F56-8EE0-243B705818AC}"/>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B659CD08-76D2-4332-AAB5-57BF95474E4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A8EDA1-154B-405B-91FF-06B7ACC7884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91FFF3-19AC-4006-AA18-9E5A2E24CEB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86EF96-FCD7-4B9B-BD56-87428C8B9E1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567C6A-A03F-4215-89C9-478FDE3D012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8B0493-B761-4DA7-920D-EF8893DC36F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C0718F-3D3B-4F95-B28E-7B72B975D86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765CB0-F77C-4088-B0D5-5E5F389AA1A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1ABC9C-F184-4C6D-8015-68A6ABB7EDA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64E6CD-460E-422D-98D2-696104D3615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F6E30B-8D82-4C12-AD88-1F37B21208A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116,133
113,421
592.74
56,603,812
53,466,112
2,719,819
28,680,472
28,208,813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1B150B-6D74-4C2B-AE25-77C96BEA5AE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0FB520-45F5-4631-A359-9D60E7E5EF9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299203-AC68-4A31-BBB0-93BD2720A4F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FB89B7-D756-426E-A18F-5E5D711F0AE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0B6D92-AD31-412B-A30B-DE06DABB8C7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1FE2169-4F41-4272-910D-0C02E71D127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676AB7-FD50-4FD2-9B38-20929DCCC59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9BA35C-8FB7-4EC7-AD8F-48FAA2D1113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3D3B21-9CDF-45E3-AB04-442B004D80F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C8FE3F-974A-4434-BE11-009896F4022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CD6A9C-0453-48E0-82DC-3F704DD166A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56FB2F-7687-4F90-98B1-DA316468FC7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E89224-58A2-4763-90D2-3E9B03EE74E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22837A-00AC-40AA-BA87-A7B7AD16B68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712B74-31A1-4D1E-BACE-F6B4A34BB58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02B2D9-A208-4B57-8BA1-AB5EC6BBC1D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DF50B4-1BAC-41AE-99C3-BB428663418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81C95D-B34E-4603-B8F7-DACD3D21CF8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37E34C-E7A0-4853-93D0-F158FF6F891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0D60BD-0858-4333-9AA5-83ABE5F3DD1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D561CA-DD4A-48C5-91DA-C260C75CF2A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0D1BBF-F3E4-4488-9FFD-CF351C55A5D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9C33CF-FF39-4FCC-962A-A6C38EE285D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777AE1-A070-4045-9196-6256EECCDF1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107D1E-B390-4E9A-B30A-E1D8D55D4D3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20220D-235D-4644-A634-73B20CF23D8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69F29D-F5DE-4CA7-9F71-C2CBB6D0779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49C4C0-1157-418E-9614-319CE5745C7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40C430-A20C-4D2D-BB4C-AE3228A3FC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214B47-CAB5-440E-AD5B-BABFD7281D7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BE48B8-0F4D-4F7C-A2B9-1EE84D67E30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446EF52-1F6A-4448-A672-D1F70CCA3E5D}"/>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F406DC9-A24D-4C04-94BC-D7BB50D4C66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D4BAEA86-9893-483F-895A-942F3AC53277}"/>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78279FA-2BA7-44B6-9F23-C896BD1D617D}"/>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5779955-BCD7-4604-A97A-CF17DD9FEFF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C9232CC-384A-490F-A9C2-66B64D0813AA}"/>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F4DD1BD-A3B4-4E9F-BE26-B8DA71C0542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09CC39B-D5CF-4654-BEAF-739DE1EF99FA}"/>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8976269-8AFF-4623-91D9-898575269C8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731E97C-AAA2-4FEB-A2FD-BA892D0D6B2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0BC7A4B-692E-4638-BC81-ECDDAB0BA356}"/>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935E703-9A51-4B10-959C-E3D32369DDD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76200</xdr:rowOff>
    </xdr:from>
    <xdr:to>
      <xdr:col>24</xdr:col>
      <xdr:colOff>62865</xdr:colOff>
      <xdr:row>41</xdr:row>
      <xdr:rowOff>165354</xdr:rowOff>
    </xdr:to>
    <xdr:cxnSp macro="">
      <xdr:nvCxnSpPr>
        <xdr:cNvPr id="55" name="直線コネクタ 54">
          <a:extLst>
            <a:ext uri="{FF2B5EF4-FFF2-40B4-BE49-F238E27FC236}">
              <a16:creationId xmlns:a16="http://schemas.microsoft.com/office/drawing/2014/main" id="{C2E65F70-DE7A-4F7B-97C0-4A3B428C3C3B}"/>
            </a:ext>
          </a:extLst>
        </xdr:cNvPr>
        <xdr:cNvCxnSpPr/>
      </xdr:nvCxnSpPr>
      <xdr:spPr>
        <a:xfrm flipV="1">
          <a:off x="4086225" y="6111240"/>
          <a:ext cx="0" cy="92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169181</xdr:rowOff>
    </xdr:from>
    <xdr:ext cx="405111" cy="259045"/>
    <xdr:sp macro="" textlink="">
      <xdr:nvSpPr>
        <xdr:cNvPr id="56" name="【道路】&#10;有形固定資産減価償却率最小値テキスト">
          <a:extLst>
            <a:ext uri="{FF2B5EF4-FFF2-40B4-BE49-F238E27FC236}">
              <a16:creationId xmlns:a16="http://schemas.microsoft.com/office/drawing/2014/main" id="{B709EF42-133E-471E-BCD5-C4DD8C66E4A0}"/>
            </a:ext>
          </a:extLst>
        </xdr:cNvPr>
        <xdr:cNvSpPr txBox="1"/>
      </xdr:nvSpPr>
      <xdr:spPr>
        <a:xfrm>
          <a:off x="4124960" y="70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165354</xdr:rowOff>
    </xdr:from>
    <xdr:to>
      <xdr:col>24</xdr:col>
      <xdr:colOff>152400</xdr:colOff>
      <xdr:row>41</xdr:row>
      <xdr:rowOff>165354</xdr:rowOff>
    </xdr:to>
    <xdr:cxnSp macro="">
      <xdr:nvCxnSpPr>
        <xdr:cNvPr id="57" name="直線コネクタ 56">
          <a:extLst>
            <a:ext uri="{FF2B5EF4-FFF2-40B4-BE49-F238E27FC236}">
              <a16:creationId xmlns:a16="http://schemas.microsoft.com/office/drawing/2014/main" id="{36F6817D-7DA6-4E8B-A75C-A426B3CF3C1C}"/>
            </a:ext>
          </a:extLst>
        </xdr:cNvPr>
        <xdr:cNvCxnSpPr/>
      </xdr:nvCxnSpPr>
      <xdr:spPr>
        <a:xfrm>
          <a:off x="4020820" y="7038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22877</xdr:rowOff>
    </xdr:from>
    <xdr:ext cx="405111" cy="259045"/>
    <xdr:sp macro="" textlink="">
      <xdr:nvSpPr>
        <xdr:cNvPr id="58" name="【道路】&#10;有形固定資産減価償却率最大値テキスト">
          <a:extLst>
            <a:ext uri="{FF2B5EF4-FFF2-40B4-BE49-F238E27FC236}">
              <a16:creationId xmlns:a16="http://schemas.microsoft.com/office/drawing/2014/main" id="{1C0683DB-EF7D-44BF-9D6C-CE41E4F9B1AC}"/>
            </a:ext>
          </a:extLst>
        </xdr:cNvPr>
        <xdr:cNvSpPr txBox="1"/>
      </xdr:nvSpPr>
      <xdr:spPr>
        <a:xfrm>
          <a:off x="4124960"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76200</xdr:rowOff>
    </xdr:from>
    <xdr:to>
      <xdr:col>24</xdr:col>
      <xdr:colOff>152400</xdr:colOff>
      <xdr:row>36</xdr:row>
      <xdr:rowOff>76200</xdr:rowOff>
    </xdr:to>
    <xdr:cxnSp macro="">
      <xdr:nvCxnSpPr>
        <xdr:cNvPr id="59" name="直線コネクタ 58">
          <a:extLst>
            <a:ext uri="{FF2B5EF4-FFF2-40B4-BE49-F238E27FC236}">
              <a16:creationId xmlns:a16="http://schemas.microsoft.com/office/drawing/2014/main" id="{B431EC28-8E90-487D-AF6E-3F9F10C67AB4}"/>
            </a:ext>
          </a:extLst>
        </xdr:cNvPr>
        <xdr:cNvCxnSpPr/>
      </xdr:nvCxnSpPr>
      <xdr:spPr>
        <a:xfrm>
          <a:off x="4020820" y="6111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63263</xdr:rowOff>
    </xdr:from>
    <xdr:ext cx="405111" cy="259045"/>
    <xdr:sp macro="" textlink="">
      <xdr:nvSpPr>
        <xdr:cNvPr id="60" name="【道路】&#10;有形固定資産減価償却率平均値テキスト">
          <a:extLst>
            <a:ext uri="{FF2B5EF4-FFF2-40B4-BE49-F238E27FC236}">
              <a16:creationId xmlns:a16="http://schemas.microsoft.com/office/drawing/2014/main" id="{80A1D351-61D6-4E28-A871-6C84DCCC3920}"/>
            </a:ext>
          </a:extLst>
        </xdr:cNvPr>
        <xdr:cNvSpPr txBox="1"/>
      </xdr:nvSpPr>
      <xdr:spPr>
        <a:xfrm>
          <a:off x="4124960" y="6433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84836</xdr:rowOff>
    </xdr:from>
    <xdr:to>
      <xdr:col>24</xdr:col>
      <xdr:colOff>114300</xdr:colOff>
      <xdr:row>39</xdr:row>
      <xdr:rowOff>14986</xdr:rowOff>
    </xdr:to>
    <xdr:sp macro="" textlink="">
      <xdr:nvSpPr>
        <xdr:cNvPr id="61" name="フローチャート: 判断 60">
          <a:extLst>
            <a:ext uri="{FF2B5EF4-FFF2-40B4-BE49-F238E27FC236}">
              <a16:creationId xmlns:a16="http://schemas.microsoft.com/office/drawing/2014/main" id="{258CCD3A-CE00-4CE6-8313-EA24063FA5D6}"/>
            </a:ext>
          </a:extLst>
        </xdr:cNvPr>
        <xdr:cNvSpPr/>
      </xdr:nvSpPr>
      <xdr:spPr>
        <a:xfrm>
          <a:off x="403606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xdr:rowOff>
    </xdr:from>
    <xdr:to>
      <xdr:col>20</xdr:col>
      <xdr:colOff>38100</xdr:colOff>
      <xdr:row>38</xdr:row>
      <xdr:rowOff>108712</xdr:rowOff>
    </xdr:to>
    <xdr:sp macro="" textlink="">
      <xdr:nvSpPr>
        <xdr:cNvPr id="62" name="フローチャート: 判断 61">
          <a:extLst>
            <a:ext uri="{FF2B5EF4-FFF2-40B4-BE49-F238E27FC236}">
              <a16:creationId xmlns:a16="http://schemas.microsoft.com/office/drawing/2014/main" id="{26FAC1D0-DDEB-49B2-91D0-2D47D03314C1}"/>
            </a:ext>
          </a:extLst>
        </xdr:cNvPr>
        <xdr:cNvSpPr/>
      </xdr:nvSpPr>
      <xdr:spPr>
        <a:xfrm>
          <a:off x="3312160" y="63774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100838</xdr:rowOff>
    </xdr:from>
    <xdr:to>
      <xdr:col>15</xdr:col>
      <xdr:colOff>101600</xdr:colOff>
      <xdr:row>38</xdr:row>
      <xdr:rowOff>30988</xdr:rowOff>
    </xdr:to>
    <xdr:sp macro="" textlink="">
      <xdr:nvSpPr>
        <xdr:cNvPr id="63" name="フローチャート: 判断 62">
          <a:extLst>
            <a:ext uri="{FF2B5EF4-FFF2-40B4-BE49-F238E27FC236}">
              <a16:creationId xmlns:a16="http://schemas.microsoft.com/office/drawing/2014/main" id="{519E5AD5-A478-470F-BA1D-010C1B71E465}"/>
            </a:ext>
          </a:extLst>
        </xdr:cNvPr>
        <xdr:cNvSpPr/>
      </xdr:nvSpPr>
      <xdr:spPr>
        <a:xfrm>
          <a:off x="251460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4" name="フローチャート: 判断 63">
          <a:extLst>
            <a:ext uri="{FF2B5EF4-FFF2-40B4-BE49-F238E27FC236}">
              <a16:creationId xmlns:a16="http://schemas.microsoft.com/office/drawing/2014/main" id="{01CFC85C-A102-4977-9C95-094AFBD8D8B7}"/>
            </a:ext>
          </a:extLst>
        </xdr:cNvPr>
        <xdr:cNvSpPr/>
      </xdr:nvSpPr>
      <xdr:spPr>
        <a:xfrm>
          <a:off x="173990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65" name="フローチャート: 判断 64">
          <a:extLst>
            <a:ext uri="{FF2B5EF4-FFF2-40B4-BE49-F238E27FC236}">
              <a16:creationId xmlns:a16="http://schemas.microsoft.com/office/drawing/2014/main" id="{5AB5C5BE-F836-4F69-8721-F8213069A88F}"/>
            </a:ext>
          </a:extLst>
        </xdr:cNvPr>
        <xdr:cNvSpPr/>
      </xdr:nvSpPr>
      <xdr:spPr>
        <a:xfrm>
          <a:off x="96520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5705C83-E823-40F5-8FC0-D2FD01DD528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7C52DC8-F57D-4C29-8076-063767B608C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748244A-AA95-4B78-B3AF-4D1C374E5A2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308C33-2FAA-409A-939A-07272C497E8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4EEA4E-C4DB-41FA-AA30-B901681C6AD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57404</xdr:rowOff>
    </xdr:from>
    <xdr:to>
      <xdr:col>24</xdr:col>
      <xdr:colOff>114300</xdr:colOff>
      <xdr:row>36</xdr:row>
      <xdr:rowOff>159004</xdr:rowOff>
    </xdr:to>
    <xdr:sp macro="" textlink="">
      <xdr:nvSpPr>
        <xdr:cNvPr id="71" name="楕円 70">
          <a:extLst>
            <a:ext uri="{FF2B5EF4-FFF2-40B4-BE49-F238E27FC236}">
              <a16:creationId xmlns:a16="http://schemas.microsoft.com/office/drawing/2014/main" id="{6AEF0DBD-3B3C-4AAD-B6D3-3622FBA9FE98}"/>
            </a:ext>
          </a:extLst>
        </xdr:cNvPr>
        <xdr:cNvSpPr/>
      </xdr:nvSpPr>
      <xdr:spPr>
        <a:xfrm>
          <a:off x="403606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149877</xdr:rowOff>
    </xdr:from>
    <xdr:ext cx="405111" cy="259045"/>
    <xdr:sp macro="" textlink="">
      <xdr:nvSpPr>
        <xdr:cNvPr id="72" name="【道路】&#10;有形固定資産減価償却率該当値テキスト">
          <a:extLst>
            <a:ext uri="{FF2B5EF4-FFF2-40B4-BE49-F238E27FC236}">
              <a16:creationId xmlns:a16="http://schemas.microsoft.com/office/drawing/2014/main" id="{736A0E01-7E27-47E5-A79E-958F0DDF6B98}"/>
            </a:ext>
          </a:extLst>
        </xdr:cNvPr>
        <xdr:cNvSpPr txBox="1"/>
      </xdr:nvSpPr>
      <xdr:spPr>
        <a:xfrm>
          <a:off x="4124960" y="601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132842</xdr:rowOff>
    </xdr:from>
    <xdr:to>
      <xdr:col>20</xdr:col>
      <xdr:colOff>38100</xdr:colOff>
      <xdr:row>36</xdr:row>
      <xdr:rowOff>62992</xdr:rowOff>
    </xdr:to>
    <xdr:sp macro="" textlink="">
      <xdr:nvSpPr>
        <xdr:cNvPr id="73" name="楕円 72">
          <a:extLst>
            <a:ext uri="{FF2B5EF4-FFF2-40B4-BE49-F238E27FC236}">
              <a16:creationId xmlns:a16="http://schemas.microsoft.com/office/drawing/2014/main" id="{4639E1CD-7BF8-4467-8915-57657AC57ECE}"/>
            </a:ext>
          </a:extLst>
        </xdr:cNvPr>
        <xdr:cNvSpPr/>
      </xdr:nvSpPr>
      <xdr:spPr>
        <a:xfrm>
          <a:off x="3312160" y="6000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xdr:rowOff>
    </xdr:from>
    <xdr:to>
      <xdr:col>24</xdr:col>
      <xdr:colOff>63500</xdr:colOff>
      <xdr:row>36</xdr:row>
      <xdr:rowOff>108204</xdr:rowOff>
    </xdr:to>
    <xdr:cxnSp macro="">
      <xdr:nvCxnSpPr>
        <xdr:cNvPr id="74" name="直線コネクタ 73">
          <a:extLst>
            <a:ext uri="{FF2B5EF4-FFF2-40B4-BE49-F238E27FC236}">
              <a16:creationId xmlns:a16="http://schemas.microsoft.com/office/drawing/2014/main" id="{D07FC8C4-40AB-47EC-9405-90BF7AD51E3A}"/>
            </a:ext>
          </a:extLst>
        </xdr:cNvPr>
        <xdr:cNvCxnSpPr/>
      </xdr:nvCxnSpPr>
      <xdr:spPr>
        <a:xfrm>
          <a:off x="3355340" y="6047232"/>
          <a:ext cx="73152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64262</xdr:rowOff>
    </xdr:from>
    <xdr:to>
      <xdr:col>15</xdr:col>
      <xdr:colOff>101600</xdr:colOff>
      <xdr:row>35</xdr:row>
      <xdr:rowOff>165862</xdr:rowOff>
    </xdr:to>
    <xdr:sp macro="" textlink="">
      <xdr:nvSpPr>
        <xdr:cNvPr id="75" name="楕円 74">
          <a:extLst>
            <a:ext uri="{FF2B5EF4-FFF2-40B4-BE49-F238E27FC236}">
              <a16:creationId xmlns:a16="http://schemas.microsoft.com/office/drawing/2014/main" id="{3BFE599A-1E43-47BE-B93C-14095EB63053}"/>
            </a:ext>
          </a:extLst>
        </xdr:cNvPr>
        <xdr:cNvSpPr/>
      </xdr:nvSpPr>
      <xdr:spPr>
        <a:xfrm>
          <a:off x="2514600" y="59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115062</xdr:rowOff>
    </xdr:from>
    <xdr:to>
      <xdr:col>19</xdr:col>
      <xdr:colOff>177800</xdr:colOff>
      <xdr:row>36</xdr:row>
      <xdr:rowOff>12192</xdr:rowOff>
    </xdr:to>
    <xdr:cxnSp macro="">
      <xdr:nvCxnSpPr>
        <xdr:cNvPr id="76" name="直線コネクタ 75">
          <a:extLst>
            <a:ext uri="{FF2B5EF4-FFF2-40B4-BE49-F238E27FC236}">
              <a16:creationId xmlns:a16="http://schemas.microsoft.com/office/drawing/2014/main" id="{0A93854B-90BD-4AB9-98ED-8046F1BC4D52}"/>
            </a:ext>
          </a:extLst>
        </xdr:cNvPr>
        <xdr:cNvCxnSpPr/>
      </xdr:nvCxnSpPr>
      <xdr:spPr>
        <a:xfrm>
          <a:off x="2565400" y="5982462"/>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148844</xdr:rowOff>
    </xdr:from>
    <xdr:to>
      <xdr:col>10</xdr:col>
      <xdr:colOff>165100</xdr:colOff>
      <xdr:row>35</xdr:row>
      <xdr:rowOff>78994</xdr:rowOff>
    </xdr:to>
    <xdr:sp macro="" textlink="">
      <xdr:nvSpPr>
        <xdr:cNvPr id="77" name="楕円 76">
          <a:extLst>
            <a:ext uri="{FF2B5EF4-FFF2-40B4-BE49-F238E27FC236}">
              <a16:creationId xmlns:a16="http://schemas.microsoft.com/office/drawing/2014/main" id="{9E2B4C24-ABB1-4BB7-9815-31BCC101C68B}"/>
            </a:ext>
          </a:extLst>
        </xdr:cNvPr>
        <xdr:cNvSpPr/>
      </xdr:nvSpPr>
      <xdr:spPr>
        <a:xfrm>
          <a:off x="1739900" y="5848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28194</xdr:rowOff>
    </xdr:from>
    <xdr:to>
      <xdr:col>15</xdr:col>
      <xdr:colOff>50800</xdr:colOff>
      <xdr:row>35</xdr:row>
      <xdr:rowOff>115062</xdr:rowOff>
    </xdr:to>
    <xdr:cxnSp macro="">
      <xdr:nvCxnSpPr>
        <xdr:cNvPr id="78" name="直線コネクタ 77">
          <a:extLst>
            <a:ext uri="{FF2B5EF4-FFF2-40B4-BE49-F238E27FC236}">
              <a16:creationId xmlns:a16="http://schemas.microsoft.com/office/drawing/2014/main" id="{09D9F316-F454-467A-B856-45BB31E6541F}"/>
            </a:ext>
          </a:extLst>
        </xdr:cNvPr>
        <xdr:cNvCxnSpPr/>
      </xdr:nvCxnSpPr>
      <xdr:spPr>
        <a:xfrm>
          <a:off x="1790700" y="5895594"/>
          <a:ext cx="7747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57404</xdr:rowOff>
    </xdr:from>
    <xdr:to>
      <xdr:col>6</xdr:col>
      <xdr:colOff>38100</xdr:colOff>
      <xdr:row>34</xdr:row>
      <xdr:rowOff>159004</xdr:rowOff>
    </xdr:to>
    <xdr:sp macro="" textlink="">
      <xdr:nvSpPr>
        <xdr:cNvPr id="79" name="楕円 78">
          <a:extLst>
            <a:ext uri="{FF2B5EF4-FFF2-40B4-BE49-F238E27FC236}">
              <a16:creationId xmlns:a16="http://schemas.microsoft.com/office/drawing/2014/main" id="{8F5499FA-6D8F-4ABF-BC4F-5DBC96BB8388}"/>
            </a:ext>
          </a:extLst>
        </xdr:cNvPr>
        <xdr:cNvSpPr/>
      </xdr:nvSpPr>
      <xdr:spPr>
        <a:xfrm>
          <a:off x="965200" y="57571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108204</xdr:rowOff>
    </xdr:from>
    <xdr:to>
      <xdr:col>10</xdr:col>
      <xdr:colOff>114300</xdr:colOff>
      <xdr:row>35</xdr:row>
      <xdr:rowOff>28194</xdr:rowOff>
    </xdr:to>
    <xdr:cxnSp macro="">
      <xdr:nvCxnSpPr>
        <xdr:cNvPr id="80" name="直線コネクタ 79">
          <a:extLst>
            <a:ext uri="{FF2B5EF4-FFF2-40B4-BE49-F238E27FC236}">
              <a16:creationId xmlns:a16="http://schemas.microsoft.com/office/drawing/2014/main" id="{DED0F2B1-299B-4B96-8921-8E01A4CE20EE}"/>
            </a:ext>
          </a:extLst>
        </xdr:cNvPr>
        <xdr:cNvCxnSpPr/>
      </xdr:nvCxnSpPr>
      <xdr:spPr>
        <a:xfrm>
          <a:off x="1008380" y="5807964"/>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99839</xdr:rowOff>
    </xdr:from>
    <xdr:ext cx="405111" cy="259045"/>
    <xdr:sp macro="" textlink="">
      <xdr:nvSpPr>
        <xdr:cNvPr id="81" name="n_1aveValue【道路】&#10;有形固定資産減価償却率">
          <a:extLst>
            <a:ext uri="{FF2B5EF4-FFF2-40B4-BE49-F238E27FC236}">
              <a16:creationId xmlns:a16="http://schemas.microsoft.com/office/drawing/2014/main" id="{8557D06D-1FAD-4AE7-8DFA-AA7BDA1543B0}"/>
            </a:ext>
          </a:extLst>
        </xdr:cNvPr>
        <xdr:cNvSpPr txBox="1"/>
      </xdr:nvSpPr>
      <xdr:spPr>
        <a:xfrm>
          <a:off x="317056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22115</xdr:rowOff>
    </xdr:from>
    <xdr:ext cx="405111" cy="259045"/>
    <xdr:sp macro="" textlink="">
      <xdr:nvSpPr>
        <xdr:cNvPr id="82" name="n_2aveValue【道路】&#10;有形固定資産減価償却率">
          <a:extLst>
            <a:ext uri="{FF2B5EF4-FFF2-40B4-BE49-F238E27FC236}">
              <a16:creationId xmlns:a16="http://schemas.microsoft.com/office/drawing/2014/main" id="{C9961A9C-4373-44C3-A16B-5E1970B19D4C}"/>
            </a:ext>
          </a:extLst>
        </xdr:cNvPr>
        <xdr:cNvSpPr txBox="1"/>
      </xdr:nvSpPr>
      <xdr:spPr>
        <a:xfrm>
          <a:off x="2385704"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3" name="n_3aveValue【道路】&#10;有形固定資産減価償却率">
          <a:extLst>
            <a:ext uri="{FF2B5EF4-FFF2-40B4-BE49-F238E27FC236}">
              <a16:creationId xmlns:a16="http://schemas.microsoft.com/office/drawing/2014/main" id="{7EC2C0CA-6339-4C5A-AEEB-9F84BA9645E0}"/>
            </a:ext>
          </a:extLst>
        </xdr:cNvPr>
        <xdr:cNvSpPr txBox="1"/>
      </xdr:nvSpPr>
      <xdr:spPr>
        <a:xfrm>
          <a:off x="161100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84" name="n_4aveValue【道路】&#10;有形固定資産減価償却率">
          <a:extLst>
            <a:ext uri="{FF2B5EF4-FFF2-40B4-BE49-F238E27FC236}">
              <a16:creationId xmlns:a16="http://schemas.microsoft.com/office/drawing/2014/main" id="{3E155323-C7C5-4B10-9732-A0288CA1C637}"/>
            </a:ext>
          </a:extLst>
        </xdr:cNvPr>
        <xdr:cNvSpPr txBox="1"/>
      </xdr:nvSpPr>
      <xdr:spPr>
        <a:xfrm>
          <a:off x="83630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79519</xdr:rowOff>
    </xdr:from>
    <xdr:ext cx="405111" cy="259045"/>
    <xdr:sp macro="" textlink="">
      <xdr:nvSpPr>
        <xdr:cNvPr id="85" name="n_1mainValue【道路】&#10;有形固定資産減価償却率">
          <a:extLst>
            <a:ext uri="{FF2B5EF4-FFF2-40B4-BE49-F238E27FC236}">
              <a16:creationId xmlns:a16="http://schemas.microsoft.com/office/drawing/2014/main" id="{FF238FE7-49C4-43F1-9292-4806BBA0933B}"/>
            </a:ext>
          </a:extLst>
        </xdr:cNvPr>
        <xdr:cNvSpPr txBox="1"/>
      </xdr:nvSpPr>
      <xdr:spPr>
        <a:xfrm>
          <a:off x="3170564" y="577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id="{F278549B-0B4A-4C07-9EE1-E143D773D1BD}"/>
            </a:ext>
          </a:extLst>
        </xdr:cNvPr>
        <xdr:cNvSpPr txBox="1"/>
      </xdr:nvSpPr>
      <xdr:spPr>
        <a:xfrm>
          <a:off x="2385704" y="57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95521</xdr:rowOff>
    </xdr:from>
    <xdr:ext cx="405111" cy="259045"/>
    <xdr:sp macro="" textlink="">
      <xdr:nvSpPr>
        <xdr:cNvPr id="87" name="n_3mainValue【道路】&#10;有形固定資産減価償却率">
          <a:extLst>
            <a:ext uri="{FF2B5EF4-FFF2-40B4-BE49-F238E27FC236}">
              <a16:creationId xmlns:a16="http://schemas.microsoft.com/office/drawing/2014/main" id="{75B90E89-08D4-4CFD-922E-90FA4C9561A3}"/>
            </a:ext>
          </a:extLst>
        </xdr:cNvPr>
        <xdr:cNvSpPr txBox="1"/>
      </xdr:nvSpPr>
      <xdr:spPr>
        <a:xfrm>
          <a:off x="161100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255DB3E8-4C23-4C76-BD4F-CC9B2D964A05}"/>
            </a:ext>
          </a:extLst>
        </xdr:cNvPr>
        <xdr:cNvSpPr txBox="1"/>
      </xdr:nvSpPr>
      <xdr:spPr>
        <a:xfrm>
          <a:off x="83630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C1054D0-E1E1-4A5F-9F69-3B67281AE8F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430B729-504E-4730-9579-9D0A5E057A5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1B5AD52-2E25-4238-A81F-9D25FE06B6E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5EA507-209C-477D-8A7B-DE207E73608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F4F278E-F756-4BAD-AC58-7727785627A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64E05EF-3137-499D-ACDF-A4B002D7C42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D5F02A9-9192-4A69-9767-F884B384C8F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EBDDE62-E5E8-4A64-B2D6-ADB15C76268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4C42B32-F8DD-4498-B548-712AA1BEF0B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F9CB93A-62E9-4F2D-AB95-5030DBEE8DE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502FD755-A0CB-45F4-BEDB-51241DA71AFF}"/>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7436E601-5CDF-4C17-AC6E-A9E962E3BF1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a:extLst>
            <a:ext uri="{FF2B5EF4-FFF2-40B4-BE49-F238E27FC236}">
              <a16:creationId xmlns:a16="http://schemas.microsoft.com/office/drawing/2014/main" id="{BBE9FEB0-7338-4F6C-BC00-C87274E8837F}"/>
            </a:ext>
          </a:extLst>
        </xdr:cNvPr>
        <xdr:cNvSpPr txBox="1"/>
      </xdr:nvSpPr>
      <xdr:spPr>
        <a:xfrm>
          <a:off x="5364041" y="686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2BB73AD7-903A-465F-9D10-95D9C4BE355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a:extLst>
            <a:ext uri="{FF2B5EF4-FFF2-40B4-BE49-F238E27FC236}">
              <a16:creationId xmlns:a16="http://schemas.microsoft.com/office/drawing/2014/main" id="{42458677-7EBB-4593-A504-DCA66925F49E}"/>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BCB7DBD6-7E90-433F-856F-AE4F8E8CB31B}"/>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a:extLst>
            <a:ext uri="{FF2B5EF4-FFF2-40B4-BE49-F238E27FC236}">
              <a16:creationId xmlns:a16="http://schemas.microsoft.com/office/drawing/2014/main" id="{03B6486A-8615-45E0-BCAE-43A26DEB7F38}"/>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A82E95F4-81D0-4A9C-82CE-524497313E35}"/>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a:extLst>
            <a:ext uri="{FF2B5EF4-FFF2-40B4-BE49-F238E27FC236}">
              <a16:creationId xmlns:a16="http://schemas.microsoft.com/office/drawing/2014/main" id="{F8B5ED06-C1B8-41AE-B05D-2452C245D88F}"/>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F1C3E620-998F-4BB1-BBA8-A4C27635E5F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2A02FB29-1519-4377-B256-C5EA3CF23B9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6D14D824-CE41-44F6-B5CB-45459C2D7DB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145923</xdr:rowOff>
    </xdr:from>
    <xdr:to>
      <xdr:col>54</xdr:col>
      <xdr:colOff>189865</xdr:colOff>
      <xdr:row>41</xdr:row>
      <xdr:rowOff>86030</xdr:rowOff>
    </xdr:to>
    <xdr:cxnSp macro="">
      <xdr:nvCxnSpPr>
        <xdr:cNvPr id="111" name="直線コネクタ 110">
          <a:extLst>
            <a:ext uri="{FF2B5EF4-FFF2-40B4-BE49-F238E27FC236}">
              <a16:creationId xmlns:a16="http://schemas.microsoft.com/office/drawing/2014/main" id="{758FF39C-1677-4FB7-8152-48B549200DE8}"/>
            </a:ext>
          </a:extLst>
        </xdr:cNvPr>
        <xdr:cNvCxnSpPr/>
      </xdr:nvCxnSpPr>
      <xdr:spPr>
        <a:xfrm flipV="1">
          <a:off x="9219565" y="5678043"/>
          <a:ext cx="0" cy="128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89857</xdr:rowOff>
    </xdr:from>
    <xdr:ext cx="534377" cy="259045"/>
    <xdr:sp macro="" textlink="">
      <xdr:nvSpPr>
        <xdr:cNvPr id="112" name="【道路】&#10;一人当たり延長最小値テキスト">
          <a:extLst>
            <a:ext uri="{FF2B5EF4-FFF2-40B4-BE49-F238E27FC236}">
              <a16:creationId xmlns:a16="http://schemas.microsoft.com/office/drawing/2014/main" id="{DB6E5E53-9611-434B-9F5C-420C63E5D706}"/>
            </a:ext>
          </a:extLst>
        </xdr:cNvPr>
        <xdr:cNvSpPr txBox="1"/>
      </xdr:nvSpPr>
      <xdr:spPr>
        <a:xfrm>
          <a:off x="9258300" y="69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86030</xdr:rowOff>
    </xdr:from>
    <xdr:to>
      <xdr:col>55</xdr:col>
      <xdr:colOff>88900</xdr:colOff>
      <xdr:row>41</xdr:row>
      <xdr:rowOff>86030</xdr:rowOff>
    </xdr:to>
    <xdr:cxnSp macro="">
      <xdr:nvCxnSpPr>
        <xdr:cNvPr id="113" name="直線コネクタ 112">
          <a:extLst>
            <a:ext uri="{FF2B5EF4-FFF2-40B4-BE49-F238E27FC236}">
              <a16:creationId xmlns:a16="http://schemas.microsoft.com/office/drawing/2014/main" id="{C4C6F3BA-7B95-4686-B13D-D5015D2AE32D}"/>
            </a:ext>
          </a:extLst>
        </xdr:cNvPr>
        <xdr:cNvCxnSpPr/>
      </xdr:nvCxnSpPr>
      <xdr:spPr>
        <a:xfrm>
          <a:off x="9154160" y="695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92600</xdr:rowOff>
    </xdr:from>
    <xdr:ext cx="534377" cy="259045"/>
    <xdr:sp macro="" textlink="">
      <xdr:nvSpPr>
        <xdr:cNvPr id="114" name="【道路】&#10;一人当たり延長最大値テキスト">
          <a:extLst>
            <a:ext uri="{FF2B5EF4-FFF2-40B4-BE49-F238E27FC236}">
              <a16:creationId xmlns:a16="http://schemas.microsoft.com/office/drawing/2014/main" id="{17527F82-B6E0-48C7-9ABB-01AC7CFB00C6}"/>
            </a:ext>
          </a:extLst>
        </xdr:cNvPr>
        <xdr:cNvSpPr txBox="1"/>
      </xdr:nvSpPr>
      <xdr:spPr>
        <a:xfrm>
          <a:off x="9258300" y="545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145923</xdr:rowOff>
    </xdr:from>
    <xdr:to>
      <xdr:col>55</xdr:col>
      <xdr:colOff>88900</xdr:colOff>
      <xdr:row>33</xdr:row>
      <xdr:rowOff>145923</xdr:rowOff>
    </xdr:to>
    <xdr:cxnSp macro="">
      <xdr:nvCxnSpPr>
        <xdr:cNvPr id="115" name="直線コネクタ 114">
          <a:extLst>
            <a:ext uri="{FF2B5EF4-FFF2-40B4-BE49-F238E27FC236}">
              <a16:creationId xmlns:a16="http://schemas.microsoft.com/office/drawing/2014/main" id="{8532C9D8-30BE-4E36-B555-58CCE147D42F}"/>
            </a:ext>
          </a:extLst>
        </xdr:cNvPr>
        <xdr:cNvCxnSpPr/>
      </xdr:nvCxnSpPr>
      <xdr:spPr>
        <a:xfrm>
          <a:off x="9154160" y="56780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145249</xdr:rowOff>
    </xdr:from>
    <xdr:ext cx="534377" cy="259045"/>
    <xdr:sp macro="" textlink="">
      <xdr:nvSpPr>
        <xdr:cNvPr id="116" name="【道路】&#10;一人当たり延長平均値テキスト">
          <a:extLst>
            <a:ext uri="{FF2B5EF4-FFF2-40B4-BE49-F238E27FC236}">
              <a16:creationId xmlns:a16="http://schemas.microsoft.com/office/drawing/2014/main" id="{FFEAFE4F-5083-4A1A-810C-A7A9C044868D}"/>
            </a:ext>
          </a:extLst>
        </xdr:cNvPr>
        <xdr:cNvSpPr txBox="1"/>
      </xdr:nvSpPr>
      <xdr:spPr>
        <a:xfrm>
          <a:off x="9258300" y="634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122372</xdr:rowOff>
    </xdr:from>
    <xdr:to>
      <xdr:col>55</xdr:col>
      <xdr:colOff>50800</xdr:colOff>
      <xdr:row>39</xdr:row>
      <xdr:rowOff>52522</xdr:rowOff>
    </xdr:to>
    <xdr:sp macro="" textlink="">
      <xdr:nvSpPr>
        <xdr:cNvPr id="117" name="フローチャート: 判断 116">
          <a:extLst>
            <a:ext uri="{FF2B5EF4-FFF2-40B4-BE49-F238E27FC236}">
              <a16:creationId xmlns:a16="http://schemas.microsoft.com/office/drawing/2014/main" id="{125DEC02-9C07-44A3-9565-78CD9FB5D116}"/>
            </a:ext>
          </a:extLst>
        </xdr:cNvPr>
        <xdr:cNvSpPr/>
      </xdr:nvSpPr>
      <xdr:spPr>
        <a:xfrm>
          <a:off x="9192260" y="649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135996</xdr:rowOff>
    </xdr:from>
    <xdr:to>
      <xdr:col>50</xdr:col>
      <xdr:colOff>165100</xdr:colOff>
      <xdr:row>39</xdr:row>
      <xdr:rowOff>66146</xdr:rowOff>
    </xdr:to>
    <xdr:sp macro="" textlink="">
      <xdr:nvSpPr>
        <xdr:cNvPr id="118" name="フローチャート: 判断 117">
          <a:extLst>
            <a:ext uri="{FF2B5EF4-FFF2-40B4-BE49-F238E27FC236}">
              <a16:creationId xmlns:a16="http://schemas.microsoft.com/office/drawing/2014/main" id="{8D174915-AA89-4D97-A775-90DEDFCF7296}"/>
            </a:ext>
          </a:extLst>
        </xdr:cNvPr>
        <xdr:cNvSpPr/>
      </xdr:nvSpPr>
      <xdr:spPr>
        <a:xfrm>
          <a:off x="8445500" y="6506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147701</xdr:rowOff>
    </xdr:from>
    <xdr:to>
      <xdr:col>46</xdr:col>
      <xdr:colOff>38100</xdr:colOff>
      <xdr:row>39</xdr:row>
      <xdr:rowOff>77851</xdr:rowOff>
    </xdr:to>
    <xdr:sp macro="" textlink="">
      <xdr:nvSpPr>
        <xdr:cNvPr id="119" name="フローチャート: 判断 118">
          <a:extLst>
            <a:ext uri="{FF2B5EF4-FFF2-40B4-BE49-F238E27FC236}">
              <a16:creationId xmlns:a16="http://schemas.microsoft.com/office/drawing/2014/main" id="{A54A5288-CAA6-4EC2-810C-1D2653BBC0AA}"/>
            </a:ext>
          </a:extLst>
        </xdr:cNvPr>
        <xdr:cNvSpPr/>
      </xdr:nvSpPr>
      <xdr:spPr>
        <a:xfrm>
          <a:off x="7670800" y="6518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5146</xdr:rowOff>
    </xdr:from>
    <xdr:to>
      <xdr:col>41</xdr:col>
      <xdr:colOff>101600</xdr:colOff>
      <xdr:row>41</xdr:row>
      <xdr:rowOff>106746</xdr:rowOff>
    </xdr:to>
    <xdr:sp macro="" textlink="">
      <xdr:nvSpPr>
        <xdr:cNvPr id="120" name="フローチャート: 判断 119">
          <a:extLst>
            <a:ext uri="{FF2B5EF4-FFF2-40B4-BE49-F238E27FC236}">
              <a16:creationId xmlns:a16="http://schemas.microsoft.com/office/drawing/2014/main" id="{ECEA2EE3-540B-44A5-83CF-005436FFB3F9}"/>
            </a:ext>
          </a:extLst>
        </xdr:cNvPr>
        <xdr:cNvSpPr/>
      </xdr:nvSpPr>
      <xdr:spPr>
        <a:xfrm>
          <a:off x="6873240" y="687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122281</xdr:rowOff>
    </xdr:from>
    <xdr:to>
      <xdr:col>36</xdr:col>
      <xdr:colOff>165100</xdr:colOff>
      <xdr:row>41</xdr:row>
      <xdr:rowOff>52431</xdr:rowOff>
    </xdr:to>
    <xdr:sp macro="" textlink="">
      <xdr:nvSpPr>
        <xdr:cNvPr id="121" name="フローチャート: 判断 120">
          <a:extLst>
            <a:ext uri="{FF2B5EF4-FFF2-40B4-BE49-F238E27FC236}">
              <a16:creationId xmlns:a16="http://schemas.microsoft.com/office/drawing/2014/main" id="{E84E27F0-50BB-4BE5-9E4A-8EB0EA7DD7D8}"/>
            </a:ext>
          </a:extLst>
        </xdr:cNvPr>
        <xdr:cNvSpPr/>
      </xdr:nvSpPr>
      <xdr:spPr>
        <a:xfrm>
          <a:off x="6098540" y="6827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6C2CA94-D618-4EC7-95E0-A7C1AD5A78D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D55F153-AE89-4C76-BF84-8231300704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616293B-F8CB-4D39-B4BF-27C96FE60FD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37A755-9921-4B51-A085-5E12D9549D1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D6379B8-A0FC-4954-BE7B-19C583C30BA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35230</xdr:rowOff>
    </xdr:from>
    <xdr:to>
      <xdr:col>55</xdr:col>
      <xdr:colOff>50800</xdr:colOff>
      <xdr:row>41</xdr:row>
      <xdr:rowOff>136830</xdr:rowOff>
    </xdr:to>
    <xdr:sp macro="" textlink="">
      <xdr:nvSpPr>
        <xdr:cNvPr id="127" name="楕円 126">
          <a:extLst>
            <a:ext uri="{FF2B5EF4-FFF2-40B4-BE49-F238E27FC236}">
              <a16:creationId xmlns:a16="http://schemas.microsoft.com/office/drawing/2014/main" id="{27AD5855-B6F0-42EB-BD6C-9F2A576CA24A}"/>
            </a:ext>
          </a:extLst>
        </xdr:cNvPr>
        <xdr:cNvSpPr/>
      </xdr:nvSpPr>
      <xdr:spPr>
        <a:xfrm>
          <a:off x="9192260" y="6908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121607</xdr:rowOff>
    </xdr:from>
    <xdr:ext cx="534377" cy="259045"/>
    <xdr:sp macro="" textlink="">
      <xdr:nvSpPr>
        <xdr:cNvPr id="128" name="【道路】&#10;一人当たり延長該当値テキスト">
          <a:extLst>
            <a:ext uri="{FF2B5EF4-FFF2-40B4-BE49-F238E27FC236}">
              <a16:creationId xmlns:a16="http://schemas.microsoft.com/office/drawing/2014/main" id="{DF8F7193-D266-4592-A23F-5141DC067E55}"/>
            </a:ext>
          </a:extLst>
        </xdr:cNvPr>
        <xdr:cNvSpPr txBox="1"/>
      </xdr:nvSpPr>
      <xdr:spPr>
        <a:xfrm>
          <a:off x="9258300" y="682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37973</xdr:rowOff>
    </xdr:from>
    <xdr:to>
      <xdr:col>50</xdr:col>
      <xdr:colOff>165100</xdr:colOff>
      <xdr:row>41</xdr:row>
      <xdr:rowOff>139573</xdr:rowOff>
    </xdr:to>
    <xdr:sp macro="" textlink="">
      <xdr:nvSpPr>
        <xdr:cNvPr id="129" name="楕円 128">
          <a:extLst>
            <a:ext uri="{FF2B5EF4-FFF2-40B4-BE49-F238E27FC236}">
              <a16:creationId xmlns:a16="http://schemas.microsoft.com/office/drawing/2014/main" id="{D7045C27-53E0-4C4F-B7B8-950B10706EC1}"/>
            </a:ext>
          </a:extLst>
        </xdr:cNvPr>
        <xdr:cNvSpPr/>
      </xdr:nvSpPr>
      <xdr:spPr>
        <a:xfrm>
          <a:off x="8445500" y="691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86030</xdr:rowOff>
    </xdr:from>
    <xdr:to>
      <xdr:col>55</xdr:col>
      <xdr:colOff>0</xdr:colOff>
      <xdr:row>41</xdr:row>
      <xdr:rowOff>88773</xdr:rowOff>
    </xdr:to>
    <xdr:cxnSp macro="">
      <xdr:nvCxnSpPr>
        <xdr:cNvPr id="130" name="直線コネクタ 129">
          <a:extLst>
            <a:ext uri="{FF2B5EF4-FFF2-40B4-BE49-F238E27FC236}">
              <a16:creationId xmlns:a16="http://schemas.microsoft.com/office/drawing/2014/main" id="{AA48C12F-45E6-46F9-97BC-7D546947EAF5}"/>
            </a:ext>
          </a:extLst>
        </xdr:cNvPr>
        <xdr:cNvCxnSpPr/>
      </xdr:nvCxnSpPr>
      <xdr:spPr>
        <a:xfrm flipV="1">
          <a:off x="8496300" y="6959270"/>
          <a:ext cx="7239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39253</xdr:rowOff>
    </xdr:from>
    <xdr:to>
      <xdr:col>46</xdr:col>
      <xdr:colOff>38100</xdr:colOff>
      <xdr:row>41</xdr:row>
      <xdr:rowOff>140853</xdr:rowOff>
    </xdr:to>
    <xdr:sp macro="" textlink="">
      <xdr:nvSpPr>
        <xdr:cNvPr id="131" name="楕円 130">
          <a:extLst>
            <a:ext uri="{FF2B5EF4-FFF2-40B4-BE49-F238E27FC236}">
              <a16:creationId xmlns:a16="http://schemas.microsoft.com/office/drawing/2014/main" id="{3564413C-A233-44E6-B00A-40CD2BC3D4E1}"/>
            </a:ext>
          </a:extLst>
        </xdr:cNvPr>
        <xdr:cNvSpPr/>
      </xdr:nvSpPr>
      <xdr:spPr>
        <a:xfrm>
          <a:off x="7670800" y="69124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88773</xdr:rowOff>
    </xdr:from>
    <xdr:to>
      <xdr:col>50</xdr:col>
      <xdr:colOff>114300</xdr:colOff>
      <xdr:row>41</xdr:row>
      <xdr:rowOff>90053</xdr:rowOff>
    </xdr:to>
    <xdr:cxnSp macro="">
      <xdr:nvCxnSpPr>
        <xdr:cNvPr id="132" name="直線コネクタ 131">
          <a:extLst>
            <a:ext uri="{FF2B5EF4-FFF2-40B4-BE49-F238E27FC236}">
              <a16:creationId xmlns:a16="http://schemas.microsoft.com/office/drawing/2014/main" id="{26F4234B-C2BA-4354-83FD-91B48E666AC8}"/>
            </a:ext>
          </a:extLst>
        </xdr:cNvPr>
        <xdr:cNvCxnSpPr/>
      </xdr:nvCxnSpPr>
      <xdr:spPr>
        <a:xfrm flipV="1">
          <a:off x="7713980" y="6962013"/>
          <a:ext cx="78232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39847</xdr:rowOff>
    </xdr:from>
    <xdr:to>
      <xdr:col>41</xdr:col>
      <xdr:colOff>101600</xdr:colOff>
      <xdr:row>41</xdr:row>
      <xdr:rowOff>141447</xdr:rowOff>
    </xdr:to>
    <xdr:sp macro="" textlink="">
      <xdr:nvSpPr>
        <xdr:cNvPr id="133" name="楕円 132">
          <a:extLst>
            <a:ext uri="{FF2B5EF4-FFF2-40B4-BE49-F238E27FC236}">
              <a16:creationId xmlns:a16="http://schemas.microsoft.com/office/drawing/2014/main" id="{868FAC38-82E6-4B56-BA49-CE9BAB17611E}"/>
            </a:ext>
          </a:extLst>
        </xdr:cNvPr>
        <xdr:cNvSpPr/>
      </xdr:nvSpPr>
      <xdr:spPr>
        <a:xfrm>
          <a:off x="6873240" y="69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90053</xdr:rowOff>
    </xdr:from>
    <xdr:to>
      <xdr:col>45</xdr:col>
      <xdr:colOff>177800</xdr:colOff>
      <xdr:row>41</xdr:row>
      <xdr:rowOff>90647</xdr:rowOff>
    </xdr:to>
    <xdr:cxnSp macro="">
      <xdr:nvCxnSpPr>
        <xdr:cNvPr id="134" name="直線コネクタ 133">
          <a:extLst>
            <a:ext uri="{FF2B5EF4-FFF2-40B4-BE49-F238E27FC236}">
              <a16:creationId xmlns:a16="http://schemas.microsoft.com/office/drawing/2014/main" id="{8332B4D6-8C59-4420-9D91-0D30A98292DE}"/>
            </a:ext>
          </a:extLst>
        </xdr:cNvPr>
        <xdr:cNvCxnSpPr/>
      </xdr:nvCxnSpPr>
      <xdr:spPr>
        <a:xfrm flipV="1">
          <a:off x="6924040" y="6963293"/>
          <a:ext cx="78994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41402</xdr:rowOff>
    </xdr:from>
    <xdr:to>
      <xdr:col>36</xdr:col>
      <xdr:colOff>165100</xdr:colOff>
      <xdr:row>41</xdr:row>
      <xdr:rowOff>143002</xdr:rowOff>
    </xdr:to>
    <xdr:sp macro="" textlink="">
      <xdr:nvSpPr>
        <xdr:cNvPr id="135" name="楕円 134">
          <a:extLst>
            <a:ext uri="{FF2B5EF4-FFF2-40B4-BE49-F238E27FC236}">
              <a16:creationId xmlns:a16="http://schemas.microsoft.com/office/drawing/2014/main" id="{A39E75B1-16A0-47E1-8E39-6FDECA72EE3E}"/>
            </a:ext>
          </a:extLst>
        </xdr:cNvPr>
        <xdr:cNvSpPr/>
      </xdr:nvSpPr>
      <xdr:spPr>
        <a:xfrm>
          <a:off x="609854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90647</xdr:rowOff>
    </xdr:from>
    <xdr:to>
      <xdr:col>41</xdr:col>
      <xdr:colOff>50800</xdr:colOff>
      <xdr:row>41</xdr:row>
      <xdr:rowOff>92202</xdr:rowOff>
    </xdr:to>
    <xdr:cxnSp macro="">
      <xdr:nvCxnSpPr>
        <xdr:cNvPr id="136" name="直線コネクタ 135">
          <a:extLst>
            <a:ext uri="{FF2B5EF4-FFF2-40B4-BE49-F238E27FC236}">
              <a16:creationId xmlns:a16="http://schemas.microsoft.com/office/drawing/2014/main" id="{79B86E4F-1844-479D-9974-30A5F81E2C05}"/>
            </a:ext>
          </a:extLst>
        </xdr:cNvPr>
        <xdr:cNvCxnSpPr/>
      </xdr:nvCxnSpPr>
      <xdr:spPr>
        <a:xfrm flipV="1">
          <a:off x="6149340" y="6963887"/>
          <a:ext cx="7747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82674</xdr:rowOff>
    </xdr:from>
    <xdr:ext cx="534377" cy="259045"/>
    <xdr:sp macro="" textlink="">
      <xdr:nvSpPr>
        <xdr:cNvPr id="137" name="n_1aveValue【道路】&#10;一人当たり延長">
          <a:extLst>
            <a:ext uri="{FF2B5EF4-FFF2-40B4-BE49-F238E27FC236}">
              <a16:creationId xmlns:a16="http://schemas.microsoft.com/office/drawing/2014/main" id="{8E42F6C2-48E2-4B82-8A00-34374A8F314E}"/>
            </a:ext>
          </a:extLst>
        </xdr:cNvPr>
        <xdr:cNvSpPr txBox="1"/>
      </xdr:nvSpPr>
      <xdr:spPr>
        <a:xfrm>
          <a:off x="8239271" y="62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94378</xdr:rowOff>
    </xdr:from>
    <xdr:ext cx="534377" cy="259045"/>
    <xdr:sp macro="" textlink="">
      <xdr:nvSpPr>
        <xdr:cNvPr id="138" name="n_2aveValue【道路】&#10;一人当たり延長">
          <a:extLst>
            <a:ext uri="{FF2B5EF4-FFF2-40B4-BE49-F238E27FC236}">
              <a16:creationId xmlns:a16="http://schemas.microsoft.com/office/drawing/2014/main" id="{2EDC0F99-1998-4469-A2A8-8E2099F845FB}"/>
            </a:ext>
          </a:extLst>
        </xdr:cNvPr>
        <xdr:cNvSpPr txBox="1"/>
      </xdr:nvSpPr>
      <xdr:spPr>
        <a:xfrm>
          <a:off x="747727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123273</xdr:rowOff>
    </xdr:from>
    <xdr:ext cx="534377" cy="259045"/>
    <xdr:sp macro="" textlink="">
      <xdr:nvSpPr>
        <xdr:cNvPr id="139" name="n_3aveValue【道路】&#10;一人当たり延長">
          <a:extLst>
            <a:ext uri="{FF2B5EF4-FFF2-40B4-BE49-F238E27FC236}">
              <a16:creationId xmlns:a16="http://schemas.microsoft.com/office/drawing/2014/main" id="{6F5F2583-1A97-4EC7-AF7F-821E60C88C80}"/>
            </a:ext>
          </a:extLst>
        </xdr:cNvPr>
        <xdr:cNvSpPr txBox="1"/>
      </xdr:nvSpPr>
      <xdr:spPr>
        <a:xfrm>
          <a:off x="6702571" y="66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68958</xdr:rowOff>
    </xdr:from>
    <xdr:ext cx="534377" cy="259045"/>
    <xdr:sp macro="" textlink="">
      <xdr:nvSpPr>
        <xdr:cNvPr id="140" name="n_4aveValue【道路】&#10;一人当たり延長">
          <a:extLst>
            <a:ext uri="{FF2B5EF4-FFF2-40B4-BE49-F238E27FC236}">
              <a16:creationId xmlns:a16="http://schemas.microsoft.com/office/drawing/2014/main" id="{8023BD1C-BAE1-49C5-86D0-36E6DD48D3DD}"/>
            </a:ext>
          </a:extLst>
        </xdr:cNvPr>
        <xdr:cNvSpPr txBox="1"/>
      </xdr:nvSpPr>
      <xdr:spPr>
        <a:xfrm>
          <a:off x="5905011" y="66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130700</xdr:rowOff>
    </xdr:from>
    <xdr:ext cx="534377" cy="259045"/>
    <xdr:sp macro="" textlink="">
      <xdr:nvSpPr>
        <xdr:cNvPr id="141" name="n_1mainValue【道路】&#10;一人当たり延長">
          <a:extLst>
            <a:ext uri="{FF2B5EF4-FFF2-40B4-BE49-F238E27FC236}">
              <a16:creationId xmlns:a16="http://schemas.microsoft.com/office/drawing/2014/main" id="{6A2E856F-B72B-4DBD-8799-6E2C15928E87}"/>
            </a:ext>
          </a:extLst>
        </xdr:cNvPr>
        <xdr:cNvSpPr txBox="1"/>
      </xdr:nvSpPr>
      <xdr:spPr>
        <a:xfrm>
          <a:off x="8239271" y="70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131980</xdr:rowOff>
    </xdr:from>
    <xdr:ext cx="534377" cy="259045"/>
    <xdr:sp macro="" textlink="">
      <xdr:nvSpPr>
        <xdr:cNvPr id="142" name="n_2mainValue【道路】&#10;一人当たり延長">
          <a:extLst>
            <a:ext uri="{FF2B5EF4-FFF2-40B4-BE49-F238E27FC236}">
              <a16:creationId xmlns:a16="http://schemas.microsoft.com/office/drawing/2014/main" id="{F6EA8034-F6EF-4FA5-A9C3-69CD3540463D}"/>
            </a:ext>
          </a:extLst>
        </xdr:cNvPr>
        <xdr:cNvSpPr txBox="1"/>
      </xdr:nvSpPr>
      <xdr:spPr>
        <a:xfrm>
          <a:off x="7477271" y="700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132574</xdr:rowOff>
    </xdr:from>
    <xdr:ext cx="534377" cy="259045"/>
    <xdr:sp macro="" textlink="">
      <xdr:nvSpPr>
        <xdr:cNvPr id="143" name="n_3mainValue【道路】&#10;一人当たり延長">
          <a:extLst>
            <a:ext uri="{FF2B5EF4-FFF2-40B4-BE49-F238E27FC236}">
              <a16:creationId xmlns:a16="http://schemas.microsoft.com/office/drawing/2014/main" id="{A0812A7E-CFB5-4387-9A38-072CFF2BC014}"/>
            </a:ext>
          </a:extLst>
        </xdr:cNvPr>
        <xdr:cNvSpPr txBox="1"/>
      </xdr:nvSpPr>
      <xdr:spPr>
        <a:xfrm>
          <a:off x="6702571" y="70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134129</xdr:rowOff>
    </xdr:from>
    <xdr:ext cx="534377" cy="259045"/>
    <xdr:sp macro="" textlink="">
      <xdr:nvSpPr>
        <xdr:cNvPr id="144" name="n_4mainValue【道路】&#10;一人当たり延長">
          <a:extLst>
            <a:ext uri="{FF2B5EF4-FFF2-40B4-BE49-F238E27FC236}">
              <a16:creationId xmlns:a16="http://schemas.microsoft.com/office/drawing/2014/main" id="{1C8D93B1-232B-49BA-9617-112A9AE6C184}"/>
            </a:ext>
          </a:extLst>
        </xdr:cNvPr>
        <xdr:cNvSpPr txBox="1"/>
      </xdr:nvSpPr>
      <xdr:spPr>
        <a:xfrm>
          <a:off x="5905011" y="70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96788EA5-C010-4BEE-8FB4-B1023F3EB98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813C65D2-AF82-4B76-B367-318E1F237E6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3B06E6D0-8C68-49CF-A1F3-61678BDAA1A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C8D22F73-7C20-4F19-A364-7CD8E212A70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D1A72B8C-A196-4926-BD18-65068189C47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72347C0F-4E72-498F-AC95-76F3959E3F0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236F58F-4CC8-4585-B8FF-3B6DBC7C1D7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63FC25BF-775B-46ED-8EDA-2D0F1E3081A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A1F82DD3-07A4-4955-BDB2-5570AD42069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A8EC9D81-5B0A-4DD4-9E82-9F72040408D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DE22BBE1-F565-46A0-B9D3-5C189CBA936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A34D1EB9-C8A0-4B03-949C-57B82C01FDD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AAD69F44-32D6-4B3B-9A1B-705F759CABB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12CCF8F9-32C3-43F5-AE13-3570CD9EF75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6474A379-4492-47F7-B3F1-F110F0098BC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55480805-3C8D-41A7-A8A7-09C7358EF8A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22D51706-28E8-46F0-8951-7C274A7EC60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18D84E91-E894-4D3E-AC00-6AB05A1289F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780FD1F4-2460-4A15-BDE5-678393E9457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96345C26-5BE5-4BEA-B947-9B5F3F0BA81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80FB65A7-F2A6-4E25-B3FF-48B4F70ACA0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039C8826-AC72-42CB-A1D9-BA9DA718E38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7" name="テキスト ボックス 166">
          <a:extLst>
            <a:ext uri="{FF2B5EF4-FFF2-40B4-BE49-F238E27FC236}">
              <a16:creationId xmlns:a16="http://schemas.microsoft.com/office/drawing/2014/main" id="{DD030277-3663-485C-9F13-5D95A5A9746D}"/>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FDC75E3-CE7C-42D3-8C6F-2CE2FD78DE6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AA48F232-B6D2-4861-89AD-4B5A3235F64D}"/>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D2FF169-8910-498A-8A67-5BAC9DBA66C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8165</xdr:rowOff>
    </xdr:from>
    <xdr:to>
      <xdr:col>24</xdr:col>
      <xdr:colOff>62865</xdr:colOff>
      <xdr:row>63</xdr:row>
      <xdr:rowOff>80010</xdr:rowOff>
    </xdr:to>
    <xdr:cxnSp macro="">
      <xdr:nvCxnSpPr>
        <xdr:cNvPr id="171" name="直線コネクタ 170">
          <a:extLst>
            <a:ext uri="{FF2B5EF4-FFF2-40B4-BE49-F238E27FC236}">
              <a16:creationId xmlns:a16="http://schemas.microsoft.com/office/drawing/2014/main" id="{15B93613-B325-48B1-AF38-D825B1C6CBD2}"/>
            </a:ext>
          </a:extLst>
        </xdr:cNvPr>
        <xdr:cNvCxnSpPr/>
      </xdr:nvCxnSpPr>
      <xdr:spPr>
        <a:xfrm flipV="1">
          <a:off x="4086225" y="9563645"/>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49C2EB9-8BD3-4744-BA22-767EA827D710}"/>
            </a:ext>
          </a:extLst>
        </xdr:cNvPr>
        <xdr:cNvSpPr txBox="1"/>
      </xdr:nvSpPr>
      <xdr:spPr>
        <a:xfrm>
          <a:off x="412496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3" name="直線コネクタ 172">
          <a:extLst>
            <a:ext uri="{FF2B5EF4-FFF2-40B4-BE49-F238E27FC236}">
              <a16:creationId xmlns:a16="http://schemas.microsoft.com/office/drawing/2014/main" id="{C13C21E9-7CD5-416D-80C6-BB946C34A32D}"/>
            </a:ext>
          </a:extLst>
        </xdr:cNvPr>
        <xdr:cNvCxnSpPr/>
      </xdr:nvCxnSpPr>
      <xdr:spPr>
        <a:xfrm>
          <a:off x="4020820" y="10641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126292</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79665FD6-B296-40AE-BBB2-5B2D5CF79305}"/>
            </a:ext>
          </a:extLst>
        </xdr:cNvPr>
        <xdr:cNvSpPr txBox="1"/>
      </xdr:nvSpPr>
      <xdr:spPr>
        <a:xfrm>
          <a:off x="4124960" y="934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8165</xdr:rowOff>
    </xdr:from>
    <xdr:to>
      <xdr:col>24</xdr:col>
      <xdr:colOff>152400</xdr:colOff>
      <xdr:row>57</xdr:row>
      <xdr:rowOff>8165</xdr:rowOff>
    </xdr:to>
    <xdr:cxnSp macro="">
      <xdr:nvCxnSpPr>
        <xdr:cNvPr id="175" name="直線コネクタ 174">
          <a:extLst>
            <a:ext uri="{FF2B5EF4-FFF2-40B4-BE49-F238E27FC236}">
              <a16:creationId xmlns:a16="http://schemas.microsoft.com/office/drawing/2014/main" id="{AD3A2693-801B-43BA-8601-790A5D604E75}"/>
            </a:ext>
          </a:extLst>
        </xdr:cNvPr>
        <xdr:cNvCxnSpPr/>
      </xdr:nvCxnSpPr>
      <xdr:spPr>
        <a:xfrm>
          <a:off x="4020820" y="9563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118671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390DE12-40C9-4E67-BEBE-50A3CE09E0EF}"/>
            </a:ext>
          </a:extLst>
        </xdr:cNvPr>
        <xdr:cNvSpPr txBox="1"/>
      </xdr:nvSpPr>
      <xdr:spPr>
        <a:xfrm>
          <a:off x="4124960" y="100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140244</xdr:rowOff>
    </xdr:from>
    <xdr:to>
      <xdr:col>24</xdr:col>
      <xdr:colOff>114300</xdr:colOff>
      <xdr:row>60</xdr:row>
      <xdr:rowOff>70394</xdr:rowOff>
    </xdr:to>
    <xdr:sp macro="" textlink="">
      <xdr:nvSpPr>
        <xdr:cNvPr id="177" name="フローチャート: 判断 176">
          <a:extLst>
            <a:ext uri="{FF2B5EF4-FFF2-40B4-BE49-F238E27FC236}">
              <a16:creationId xmlns:a16="http://schemas.microsoft.com/office/drawing/2014/main" id="{9C0966CD-F521-4692-BCD0-2B0DC899A15F}"/>
            </a:ext>
          </a:extLst>
        </xdr:cNvPr>
        <xdr:cNvSpPr/>
      </xdr:nvSpPr>
      <xdr:spPr>
        <a:xfrm>
          <a:off x="403606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117384</xdr:rowOff>
    </xdr:from>
    <xdr:to>
      <xdr:col>20</xdr:col>
      <xdr:colOff>38100</xdr:colOff>
      <xdr:row>60</xdr:row>
      <xdr:rowOff>47534</xdr:rowOff>
    </xdr:to>
    <xdr:sp macro="" textlink="">
      <xdr:nvSpPr>
        <xdr:cNvPr id="178" name="フローチャート: 判断 177">
          <a:extLst>
            <a:ext uri="{FF2B5EF4-FFF2-40B4-BE49-F238E27FC236}">
              <a16:creationId xmlns:a16="http://schemas.microsoft.com/office/drawing/2014/main" id="{2D9B6068-28DD-4937-9838-CB571CCDADF0}"/>
            </a:ext>
          </a:extLst>
        </xdr:cNvPr>
        <xdr:cNvSpPr/>
      </xdr:nvSpPr>
      <xdr:spPr>
        <a:xfrm>
          <a:off x="3312160" y="10008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9" name="フローチャート: 判断 178">
          <a:extLst>
            <a:ext uri="{FF2B5EF4-FFF2-40B4-BE49-F238E27FC236}">
              <a16:creationId xmlns:a16="http://schemas.microsoft.com/office/drawing/2014/main" id="{EE090860-349D-419A-80BE-3B0A098C31DE}"/>
            </a:ext>
          </a:extLst>
        </xdr:cNvPr>
        <xdr:cNvSpPr/>
      </xdr:nvSpPr>
      <xdr:spPr>
        <a:xfrm>
          <a:off x="251460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80" name="フローチャート: 判断 179">
          <a:extLst>
            <a:ext uri="{FF2B5EF4-FFF2-40B4-BE49-F238E27FC236}">
              <a16:creationId xmlns:a16="http://schemas.microsoft.com/office/drawing/2014/main" id="{638D2561-54B8-4C2E-9959-8DBEB7481014}"/>
            </a:ext>
          </a:extLst>
        </xdr:cNvPr>
        <xdr:cNvSpPr/>
      </xdr:nvSpPr>
      <xdr:spPr>
        <a:xfrm>
          <a:off x="1739900" y="986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138612</xdr:rowOff>
    </xdr:from>
    <xdr:to>
      <xdr:col>6</xdr:col>
      <xdr:colOff>38100</xdr:colOff>
      <xdr:row>59</xdr:row>
      <xdr:rowOff>68762</xdr:rowOff>
    </xdr:to>
    <xdr:sp macro="" textlink="">
      <xdr:nvSpPr>
        <xdr:cNvPr id="181" name="フローチャート: 判断 180">
          <a:extLst>
            <a:ext uri="{FF2B5EF4-FFF2-40B4-BE49-F238E27FC236}">
              <a16:creationId xmlns:a16="http://schemas.microsoft.com/office/drawing/2014/main" id="{92B610CB-7529-4AE3-AFE4-0164304DFC91}"/>
            </a:ext>
          </a:extLst>
        </xdr:cNvPr>
        <xdr:cNvSpPr/>
      </xdr:nvSpPr>
      <xdr:spPr>
        <a:xfrm>
          <a:off x="965200" y="9861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A048A44-29D0-4643-B62B-2ABF264BEB0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8D1A9F6-D91B-4315-BE03-64975EDE491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42B709-A6B2-4EF7-AE8C-C609774926C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BADF15-881A-4AEF-8AD6-019F6C1F03E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CC1BE8-1816-42DC-9BF8-A62D95D5976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168003</xdr:rowOff>
    </xdr:from>
    <xdr:to>
      <xdr:col>24</xdr:col>
      <xdr:colOff>114300</xdr:colOff>
      <xdr:row>57</xdr:row>
      <xdr:rowOff>98153</xdr:rowOff>
    </xdr:to>
    <xdr:sp macro="" textlink="">
      <xdr:nvSpPr>
        <xdr:cNvPr id="187" name="楕円 186">
          <a:extLst>
            <a:ext uri="{FF2B5EF4-FFF2-40B4-BE49-F238E27FC236}">
              <a16:creationId xmlns:a16="http://schemas.microsoft.com/office/drawing/2014/main" id="{9A118E8F-B57D-4078-B331-75AA5A51A71A}"/>
            </a:ext>
          </a:extLst>
        </xdr:cNvPr>
        <xdr:cNvSpPr/>
      </xdr:nvSpPr>
      <xdr:spPr>
        <a:xfrm>
          <a:off x="4036060" y="95558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82930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90FA35E-5042-47D1-A92A-00E60B2E8E93}"/>
            </a:ext>
          </a:extLst>
        </xdr:cNvPr>
        <xdr:cNvSpPr txBox="1"/>
      </xdr:nvSpPr>
      <xdr:spPr>
        <a:xfrm>
          <a:off x="4124960" y="9470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115751</xdr:rowOff>
    </xdr:from>
    <xdr:to>
      <xdr:col>20</xdr:col>
      <xdr:colOff>38100</xdr:colOff>
      <xdr:row>57</xdr:row>
      <xdr:rowOff>45901</xdr:rowOff>
    </xdr:to>
    <xdr:sp macro="" textlink="">
      <xdr:nvSpPr>
        <xdr:cNvPr id="189" name="楕円 188">
          <a:extLst>
            <a:ext uri="{FF2B5EF4-FFF2-40B4-BE49-F238E27FC236}">
              <a16:creationId xmlns:a16="http://schemas.microsoft.com/office/drawing/2014/main" id="{A5F91358-9893-497E-8ACD-5ACD4A7A91E7}"/>
            </a:ext>
          </a:extLst>
        </xdr:cNvPr>
        <xdr:cNvSpPr/>
      </xdr:nvSpPr>
      <xdr:spPr>
        <a:xfrm>
          <a:off x="3312160" y="95035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166551</xdr:rowOff>
    </xdr:from>
    <xdr:to>
      <xdr:col>24</xdr:col>
      <xdr:colOff>63500</xdr:colOff>
      <xdr:row>57</xdr:row>
      <xdr:rowOff>47353</xdr:rowOff>
    </xdr:to>
    <xdr:cxnSp macro="">
      <xdr:nvCxnSpPr>
        <xdr:cNvPr id="190" name="直線コネクタ 189">
          <a:extLst>
            <a:ext uri="{FF2B5EF4-FFF2-40B4-BE49-F238E27FC236}">
              <a16:creationId xmlns:a16="http://schemas.microsoft.com/office/drawing/2014/main" id="{1DB97EE4-4B36-4183-8DD8-F04B9B121E37}"/>
            </a:ext>
          </a:extLst>
        </xdr:cNvPr>
        <xdr:cNvCxnSpPr/>
      </xdr:nvCxnSpPr>
      <xdr:spPr>
        <a:xfrm>
          <a:off x="3355340" y="9554391"/>
          <a:ext cx="73152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60234</xdr:rowOff>
    </xdr:from>
    <xdr:to>
      <xdr:col>15</xdr:col>
      <xdr:colOff>101600</xdr:colOff>
      <xdr:row>56</xdr:row>
      <xdr:rowOff>161834</xdr:rowOff>
    </xdr:to>
    <xdr:sp macro="" textlink="">
      <xdr:nvSpPr>
        <xdr:cNvPr id="191" name="楕円 190">
          <a:extLst>
            <a:ext uri="{FF2B5EF4-FFF2-40B4-BE49-F238E27FC236}">
              <a16:creationId xmlns:a16="http://schemas.microsoft.com/office/drawing/2014/main" id="{80802101-D56D-4120-ACBC-39097821ADCB}"/>
            </a:ext>
          </a:extLst>
        </xdr:cNvPr>
        <xdr:cNvSpPr/>
      </xdr:nvSpPr>
      <xdr:spPr>
        <a:xfrm>
          <a:off x="2514600" y="94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111034</xdr:rowOff>
    </xdr:from>
    <xdr:to>
      <xdr:col>19</xdr:col>
      <xdr:colOff>177800</xdr:colOff>
      <xdr:row>56</xdr:row>
      <xdr:rowOff>166551</xdr:rowOff>
    </xdr:to>
    <xdr:cxnSp macro="">
      <xdr:nvCxnSpPr>
        <xdr:cNvPr id="192" name="直線コネクタ 191">
          <a:extLst>
            <a:ext uri="{FF2B5EF4-FFF2-40B4-BE49-F238E27FC236}">
              <a16:creationId xmlns:a16="http://schemas.microsoft.com/office/drawing/2014/main" id="{C43068C8-C54A-4CCE-8265-6F29E37ED0D6}"/>
            </a:ext>
          </a:extLst>
        </xdr:cNvPr>
        <xdr:cNvCxnSpPr/>
      </xdr:nvCxnSpPr>
      <xdr:spPr>
        <a:xfrm>
          <a:off x="2565400" y="9498874"/>
          <a:ext cx="78994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7983</xdr:rowOff>
    </xdr:from>
    <xdr:to>
      <xdr:col>10</xdr:col>
      <xdr:colOff>165100</xdr:colOff>
      <xdr:row>56</xdr:row>
      <xdr:rowOff>109583</xdr:rowOff>
    </xdr:to>
    <xdr:sp macro="" textlink="">
      <xdr:nvSpPr>
        <xdr:cNvPr id="193" name="楕円 192">
          <a:extLst>
            <a:ext uri="{FF2B5EF4-FFF2-40B4-BE49-F238E27FC236}">
              <a16:creationId xmlns:a16="http://schemas.microsoft.com/office/drawing/2014/main" id="{A18E8389-6DD9-43B5-952D-BF7AC43A313F}"/>
            </a:ext>
          </a:extLst>
        </xdr:cNvPr>
        <xdr:cNvSpPr/>
      </xdr:nvSpPr>
      <xdr:spPr>
        <a:xfrm>
          <a:off x="1739900" y="93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58783</xdr:rowOff>
    </xdr:from>
    <xdr:to>
      <xdr:col>15</xdr:col>
      <xdr:colOff>50800</xdr:colOff>
      <xdr:row>56</xdr:row>
      <xdr:rowOff>111034</xdr:rowOff>
    </xdr:to>
    <xdr:cxnSp macro="">
      <xdr:nvCxnSpPr>
        <xdr:cNvPr id="194" name="直線コネクタ 193">
          <a:extLst>
            <a:ext uri="{FF2B5EF4-FFF2-40B4-BE49-F238E27FC236}">
              <a16:creationId xmlns:a16="http://schemas.microsoft.com/office/drawing/2014/main" id="{F2DDFB01-F6CC-4077-8651-D86312885A27}"/>
            </a:ext>
          </a:extLst>
        </xdr:cNvPr>
        <xdr:cNvCxnSpPr/>
      </xdr:nvCxnSpPr>
      <xdr:spPr>
        <a:xfrm>
          <a:off x="1790700" y="9446623"/>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123916</xdr:rowOff>
    </xdr:from>
    <xdr:to>
      <xdr:col>6</xdr:col>
      <xdr:colOff>38100</xdr:colOff>
      <xdr:row>56</xdr:row>
      <xdr:rowOff>54066</xdr:rowOff>
    </xdr:to>
    <xdr:sp macro="" textlink="">
      <xdr:nvSpPr>
        <xdr:cNvPr id="195" name="楕円 194">
          <a:extLst>
            <a:ext uri="{FF2B5EF4-FFF2-40B4-BE49-F238E27FC236}">
              <a16:creationId xmlns:a16="http://schemas.microsoft.com/office/drawing/2014/main" id="{7061FA00-2BFB-42B3-B39B-692BF0C80028}"/>
            </a:ext>
          </a:extLst>
        </xdr:cNvPr>
        <xdr:cNvSpPr/>
      </xdr:nvSpPr>
      <xdr:spPr>
        <a:xfrm>
          <a:off x="965200" y="9344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3266</xdr:rowOff>
    </xdr:from>
    <xdr:to>
      <xdr:col>10</xdr:col>
      <xdr:colOff>114300</xdr:colOff>
      <xdr:row>56</xdr:row>
      <xdr:rowOff>58783</xdr:rowOff>
    </xdr:to>
    <xdr:cxnSp macro="">
      <xdr:nvCxnSpPr>
        <xdr:cNvPr id="196" name="直線コネクタ 195">
          <a:extLst>
            <a:ext uri="{FF2B5EF4-FFF2-40B4-BE49-F238E27FC236}">
              <a16:creationId xmlns:a16="http://schemas.microsoft.com/office/drawing/2014/main" id="{13DE5A12-61A9-48C2-BF79-25BCD265F807}"/>
            </a:ext>
          </a:extLst>
        </xdr:cNvPr>
        <xdr:cNvCxnSpPr/>
      </xdr:nvCxnSpPr>
      <xdr:spPr>
        <a:xfrm>
          <a:off x="1008380" y="9391106"/>
          <a:ext cx="7823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38661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FA1D79A-4E1B-4CED-A215-09521E388F16}"/>
            </a:ext>
          </a:extLst>
        </xdr:cNvPr>
        <xdr:cNvSpPr txBox="1"/>
      </xdr:nvSpPr>
      <xdr:spPr>
        <a:xfrm>
          <a:off x="3170564" y="1009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F345706-D39D-4D23-B8E2-AD74F25B5AD3}"/>
            </a:ext>
          </a:extLst>
        </xdr:cNvPr>
        <xdr:cNvSpPr txBox="1"/>
      </xdr:nvSpPr>
      <xdr:spPr>
        <a:xfrm>
          <a:off x="2385704"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59889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0D169CD-9046-4419-BFDF-CB742BFAE234}"/>
            </a:ext>
          </a:extLst>
        </xdr:cNvPr>
        <xdr:cNvSpPr txBox="1"/>
      </xdr:nvSpPr>
      <xdr:spPr>
        <a:xfrm>
          <a:off x="1611004" y="995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59889</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F1F371D-B7D6-4D6A-A818-38A9BDE8704A}"/>
            </a:ext>
          </a:extLst>
        </xdr:cNvPr>
        <xdr:cNvSpPr txBox="1"/>
      </xdr:nvSpPr>
      <xdr:spPr>
        <a:xfrm>
          <a:off x="836304" y="995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62428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1B8126E-9A73-40A6-97CB-3ED330E66458}"/>
            </a:ext>
          </a:extLst>
        </xdr:cNvPr>
        <xdr:cNvSpPr txBox="1"/>
      </xdr:nvSpPr>
      <xdr:spPr>
        <a:xfrm>
          <a:off x="3170564" y="928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6911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31C2752-B501-4128-8A72-05C806E5E25F}"/>
            </a:ext>
          </a:extLst>
        </xdr:cNvPr>
        <xdr:cNvSpPr txBox="1"/>
      </xdr:nvSpPr>
      <xdr:spPr>
        <a:xfrm>
          <a:off x="2385704" y="922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126110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1207346-5728-4E37-8470-99B456A891D4}"/>
            </a:ext>
          </a:extLst>
        </xdr:cNvPr>
        <xdr:cNvSpPr txBox="1"/>
      </xdr:nvSpPr>
      <xdr:spPr>
        <a:xfrm>
          <a:off x="1611004" y="917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70593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ADFD373-92AF-4A41-8D0D-2E74D72C9BF8}"/>
            </a:ext>
          </a:extLst>
        </xdr:cNvPr>
        <xdr:cNvSpPr txBox="1"/>
      </xdr:nvSpPr>
      <xdr:spPr>
        <a:xfrm>
          <a:off x="836304" y="912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30DB625-706D-4BE6-985E-A2595436C92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32B6E98-5AE8-4854-99FB-D2830587D7A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FC17429-AA79-4729-BADB-0FF7BCA8FA1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5232748-4DDE-4BF6-A4B0-CFC8F7CED65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73AC000-37D2-4E9A-86B4-9228743195C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138E42D-DB2F-4CF8-9F1C-163E739C169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6C62262-4F92-4A13-B2B5-7D7A8CAB7E4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8D01C45-468E-49DC-9FB4-7B8859C02D2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DDCEF7F-46A6-4365-A6A7-B8A09B1F9C9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47C4863-9513-4B08-97CB-C12A8DC0BD9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4C3864E-3EA2-4F86-A06D-0623D50E037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803779F-B142-4F57-8D65-B949C014665C}"/>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AFDEA75-B606-4A93-87B1-700C724544C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9B5DCED-CAE4-4384-99EB-2A280ADA2FB5}"/>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D1BB630-9823-4925-82AD-FC69936CFD6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9F7BBAF-AA9F-4028-B357-D3ABC73B8FB8}"/>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23CB437-B59D-49CC-A5A6-3D7DB31F8EC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60BBBD0-AAB0-4A19-AF7D-761241C565F8}"/>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6029165-4779-4BB5-829D-46F8E1C5B15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90FC4336-2A26-47AD-AA56-15DCF7680FD4}"/>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2CFCAF9-BC6A-4A75-85F4-908E62D41DB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CFF82668-9A65-4CAF-8489-8577D95D09B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D662ECA-CDDF-4F81-908F-F1512E214C5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115386</xdr:rowOff>
    </xdr:from>
    <xdr:to>
      <xdr:col>54</xdr:col>
      <xdr:colOff>189865</xdr:colOff>
      <xdr:row>64</xdr:row>
      <xdr:rowOff>40191</xdr:rowOff>
    </xdr:to>
    <xdr:cxnSp macro="">
      <xdr:nvCxnSpPr>
        <xdr:cNvPr id="228" name="直線コネクタ 227">
          <a:extLst>
            <a:ext uri="{FF2B5EF4-FFF2-40B4-BE49-F238E27FC236}">
              <a16:creationId xmlns:a16="http://schemas.microsoft.com/office/drawing/2014/main" id="{0A1CF1B3-CB2D-476F-A2B6-AF79795D23A8}"/>
            </a:ext>
          </a:extLst>
        </xdr:cNvPr>
        <xdr:cNvCxnSpPr/>
      </xdr:nvCxnSpPr>
      <xdr:spPr>
        <a:xfrm flipV="1">
          <a:off x="9219565" y="9503226"/>
          <a:ext cx="0" cy="12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44018</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D9E6BA4D-B3F2-470D-AECF-43618E28B46A}"/>
            </a:ext>
          </a:extLst>
        </xdr:cNvPr>
        <xdr:cNvSpPr txBox="1"/>
      </xdr:nvSpPr>
      <xdr:spPr>
        <a:xfrm>
          <a:off x="9258300" y="107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40191</xdr:rowOff>
    </xdr:from>
    <xdr:to>
      <xdr:col>55</xdr:col>
      <xdr:colOff>88900</xdr:colOff>
      <xdr:row>64</xdr:row>
      <xdr:rowOff>40191</xdr:rowOff>
    </xdr:to>
    <xdr:cxnSp macro="">
      <xdr:nvCxnSpPr>
        <xdr:cNvPr id="230" name="直線コネクタ 229">
          <a:extLst>
            <a:ext uri="{FF2B5EF4-FFF2-40B4-BE49-F238E27FC236}">
              <a16:creationId xmlns:a16="http://schemas.microsoft.com/office/drawing/2014/main" id="{E585AFD8-D165-45F1-BEF5-90A4290EBF6E}"/>
            </a:ext>
          </a:extLst>
        </xdr:cNvPr>
        <xdr:cNvCxnSpPr/>
      </xdr:nvCxnSpPr>
      <xdr:spPr>
        <a:xfrm>
          <a:off x="9154160" y="10769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62063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A6820B8-275C-4915-AAD0-3514EE49C47C}"/>
            </a:ext>
          </a:extLst>
        </xdr:cNvPr>
        <xdr:cNvSpPr txBox="1"/>
      </xdr:nvSpPr>
      <xdr:spPr>
        <a:xfrm>
          <a:off x="9258300" y="92822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115386</xdr:rowOff>
    </xdr:from>
    <xdr:to>
      <xdr:col>55</xdr:col>
      <xdr:colOff>88900</xdr:colOff>
      <xdr:row>56</xdr:row>
      <xdr:rowOff>115386</xdr:rowOff>
    </xdr:to>
    <xdr:cxnSp macro="">
      <xdr:nvCxnSpPr>
        <xdr:cNvPr id="232" name="直線コネクタ 231">
          <a:extLst>
            <a:ext uri="{FF2B5EF4-FFF2-40B4-BE49-F238E27FC236}">
              <a16:creationId xmlns:a16="http://schemas.microsoft.com/office/drawing/2014/main" id="{AE86A8F9-D620-46A8-8A64-C20310D0C8AA}"/>
            </a:ext>
          </a:extLst>
        </xdr:cNvPr>
        <xdr:cNvCxnSpPr/>
      </xdr:nvCxnSpPr>
      <xdr:spPr>
        <a:xfrm>
          <a:off x="9154160" y="9503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21833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D4067A9-BF6E-4A09-BF00-A5569D6AAE55}"/>
            </a:ext>
          </a:extLst>
        </xdr:cNvPr>
        <xdr:cNvSpPr txBox="1"/>
      </xdr:nvSpPr>
      <xdr:spPr>
        <a:xfrm>
          <a:off x="9258300" y="1024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170406</xdr:rowOff>
    </xdr:from>
    <xdr:to>
      <xdr:col>55</xdr:col>
      <xdr:colOff>50800</xdr:colOff>
      <xdr:row>62</xdr:row>
      <xdr:rowOff>100556</xdr:rowOff>
    </xdr:to>
    <xdr:sp macro="" textlink="">
      <xdr:nvSpPr>
        <xdr:cNvPr id="234" name="フローチャート: 判断 233">
          <a:extLst>
            <a:ext uri="{FF2B5EF4-FFF2-40B4-BE49-F238E27FC236}">
              <a16:creationId xmlns:a16="http://schemas.microsoft.com/office/drawing/2014/main" id="{15410007-51FC-4D97-839C-9EA466AEFA0E}"/>
            </a:ext>
          </a:extLst>
        </xdr:cNvPr>
        <xdr:cNvSpPr/>
      </xdr:nvSpPr>
      <xdr:spPr>
        <a:xfrm>
          <a:off x="9192260" y="103964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4962</xdr:rowOff>
    </xdr:from>
    <xdr:to>
      <xdr:col>50</xdr:col>
      <xdr:colOff>165100</xdr:colOff>
      <xdr:row>62</xdr:row>
      <xdr:rowOff>106562</xdr:rowOff>
    </xdr:to>
    <xdr:sp macro="" textlink="">
      <xdr:nvSpPr>
        <xdr:cNvPr id="235" name="フローチャート: 判断 234">
          <a:extLst>
            <a:ext uri="{FF2B5EF4-FFF2-40B4-BE49-F238E27FC236}">
              <a16:creationId xmlns:a16="http://schemas.microsoft.com/office/drawing/2014/main" id="{8FCDBB8C-24EC-491A-B683-98AAACAD33DB}"/>
            </a:ext>
          </a:extLst>
        </xdr:cNvPr>
        <xdr:cNvSpPr/>
      </xdr:nvSpPr>
      <xdr:spPr>
        <a:xfrm>
          <a:off x="8445500" y="1039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8720</xdr:rowOff>
    </xdr:from>
    <xdr:to>
      <xdr:col>46</xdr:col>
      <xdr:colOff>38100</xdr:colOff>
      <xdr:row>62</xdr:row>
      <xdr:rowOff>110320</xdr:rowOff>
    </xdr:to>
    <xdr:sp macro="" textlink="">
      <xdr:nvSpPr>
        <xdr:cNvPr id="236" name="フローチャート: 判断 235">
          <a:extLst>
            <a:ext uri="{FF2B5EF4-FFF2-40B4-BE49-F238E27FC236}">
              <a16:creationId xmlns:a16="http://schemas.microsoft.com/office/drawing/2014/main" id="{1514FF88-3B3F-41F5-8382-9D582A958266}"/>
            </a:ext>
          </a:extLst>
        </xdr:cNvPr>
        <xdr:cNvSpPr/>
      </xdr:nvSpPr>
      <xdr:spPr>
        <a:xfrm>
          <a:off x="7670800" y="10402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127974</xdr:rowOff>
    </xdr:from>
    <xdr:to>
      <xdr:col>41</xdr:col>
      <xdr:colOff>101600</xdr:colOff>
      <xdr:row>63</xdr:row>
      <xdr:rowOff>58124</xdr:rowOff>
    </xdr:to>
    <xdr:sp macro="" textlink="">
      <xdr:nvSpPr>
        <xdr:cNvPr id="237" name="フローチャート: 判断 236">
          <a:extLst>
            <a:ext uri="{FF2B5EF4-FFF2-40B4-BE49-F238E27FC236}">
              <a16:creationId xmlns:a16="http://schemas.microsoft.com/office/drawing/2014/main" id="{ADD0E8CB-7A1B-4228-8ED8-06BF1A060B6B}"/>
            </a:ext>
          </a:extLst>
        </xdr:cNvPr>
        <xdr:cNvSpPr/>
      </xdr:nvSpPr>
      <xdr:spPr>
        <a:xfrm>
          <a:off x="6873240" y="10521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99677</xdr:rowOff>
    </xdr:from>
    <xdr:to>
      <xdr:col>36</xdr:col>
      <xdr:colOff>165100</xdr:colOff>
      <xdr:row>63</xdr:row>
      <xdr:rowOff>29827</xdr:rowOff>
    </xdr:to>
    <xdr:sp macro="" textlink="">
      <xdr:nvSpPr>
        <xdr:cNvPr id="238" name="フローチャート: 判断 237">
          <a:extLst>
            <a:ext uri="{FF2B5EF4-FFF2-40B4-BE49-F238E27FC236}">
              <a16:creationId xmlns:a16="http://schemas.microsoft.com/office/drawing/2014/main" id="{9D5EB8C2-F26C-4C45-9AEB-9FF51999EC34}"/>
            </a:ext>
          </a:extLst>
        </xdr:cNvPr>
        <xdr:cNvSpPr/>
      </xdr:nvSpPr>
      <xdr:spPr>
        <a:xfrm>
          <a:off x="6098540" y="10493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51971F1-DA04-47A2-99EE-604F37ABB12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8B8430A-8A66-439C-B46C-C42F7DF1258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16ABEB-ADCA-499D-B70D-CEF4D14D58F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8EE374-01C6-454A-BBE5-1BE5DFA7040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5E448F9-96DD-4922-A91C-410576FD6A0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37744</xdr:rowOff>
    </xdr:from>
    <xdr:to>
      <xdr:col>55</xdr:col>
      <xdr:colOff>50800</xdr:colOff>
      <xdr:row>63</xdr:row>
      <xdr:rowOff>139344</xdr:rowOff>
    </xdr:to>
    <xdr:sp macro="" textlink="">
      <xdr:nvSpPr>
        <xdr:cNvPr id="244" name="楕円 243">
          <a:extLst>
            <a:ext uri="{FF2B5EF4-FFF2-40B4-BE49-F238E27FC236}">
              <a16:creationId xmlns:a16="http://schemas.microsoft.com/office/drawing/2014/main" id="{8580C545-F31C-458A-B8A6-2EDCC2D7C75A}"/>
            </a:ext>
          </a:extLst>
        </xdr:cNvPr>
        <xdr:cNvSpPr/>
      </xdr:nvSpPr>
      <xdr:spPr>
        <a:xfrm>
          <a:off x="9192260" y="10599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124121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79615BB-7A87-4406-8726-8C13B1EF0FA6}"/>
            </a:ext>
          </a:extLst>
        </xdr:cNvPr>
        <xdr:cNvSpPr txBox="1"/>
      </xdr:nvSpPr>
      <xdr:spPr>
        <a:xfrm>
          <a:off x="9258300" y="1051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38562</xdr:rowOff>
    </xdr:from>
    <xdr:to>
      <xdr:col>50</xdr:col>
      <xdr:colOff>165100</xdr:colOff>
      <xdr:row>63</xdr:row>
      <xdr:rowOff>140162</xdr:rowOff>
    </xdr:to>
    <xdr:sp macro="" textlink="">
      <xdr:nvSpPr>
        <xdr:cNvPr id="246" name="楕円 245">
          <a:extLst>
            <a:ext uri="{FF2B5EF4-FFF2-40B4-BE49-F238E27FC236}">
              <a16:creationId xmlns:a16="http://schemas.microsoft.com/office/drawing/2014/main" id="{A66780CA-A6F3-493F-A62F-9A2862D7A596}"/>
            </a:ext>
          </a:extLst>
        </xdr:cNvPr>
        <xdr:cNvSpPr/>
      </xdr:nvSpPr>
      <xdr:spPr>
        <a:xfrm>
          <a:off x="8445500" y="105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88544</xdr:rowOff>
    </xdr:from>
    <xdr:to>
      <xdr:col>55</xdr:col>
      <xdr:colOff>0</xdr:colOff>
      <xdr:row>63</xdr:row>
      <xdr:rowOff>89362</xdr:rowOff>
    </xdr:to>
    <xdr:cxnSp macro="">
      <xdr:nvCxnSpPr>
        <xdr:cNvPr id="247" name="直線コネクタ 246">
          <a:extLst>
            <a:ext uri="{FF2B5EF4-FFF2-40B4-BE49-F238E27FC236}">
              <a16:creationId xmlns:a16="http://schemas.microsoft.com/office/drawing/2014/main" id="{DDBDA6D3-0501-4AB7-96D9-DA629F9596B7}"/>
            </a:ext>
          </a:extLst>
        </xdr:cNvPr>
        <xdr:cNvCxnSpPr/>
      </xdr:nvCxnSpPr>
      <xdr:spPr>
        <a:xfrm flipV="1">
          <a:off x="8496300" y="10649864"/>
          <a:ext cx="7239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38931</xdr:rowOff>
    </xdr:from>
    <xdr:to>
      <xdr:col>46</xdr:col>
      <xdr:colOff>38100</xdr:colOff>
      <xdr:row>63</xdr:row>
      <xdr:rowOff>140531</xdr:rowOff>
    </xdr:to>
    <xdr:sp macro="" textlink="">
      <xdr:nvSpPr>
        <xdr:cNvPr id="248" name="楕円 247">
          <a:extLst>
            <a:ext uri="{FF2B5EF4-FFF2-40B4-BE49-F238E27FC236}">
              <a16:creationId xmlns:a16="http://schemas.microsoft.com/office/drawing/2014/main" id="{7A2BEC9D-B9B1-4C9D-879F-576C7977FDF4}"/>
            </a:ext>
          </a:extLst>
        </xdr:cNvPr>
        <xdr:cNvSpPr/>
      </xdr:nvSpPr>
      <xdr:spPr>
        <a:xfrm>
          <a:off x="7670800" y="106002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89362</xdr:rowOff>
    </xdr:from>
    <xdr:to>
      <xdr:col>50</xdr:col>
      <xdr:colOff>114300</xdr:colOff>
      <xdr:row>63</xdr:row>
      <xdr:rowOff>89731</xdr:rowOff>
    </xdr:to>
    <xdr:cxnSp macro="">
      <xdr:nvCxnSpPr>
        <xdr:cNvPr id="249" name="直線コネクタ 248">
          <a:extLst>
            <a:ext uri="{FF2B5EF4-FFF2-40B4-BE49-F238E27FC236}">
              <a16:creationId xmlns:a16="http://schemas.microsoft.com/office/drawing/2014/main" id="{E820D6F1-3540-4E56-9CED-1A40A6488C72}"/>
            </a:ext>
          </a:extLst>
        </xdr:cNvPr>
        <xdr:cNvCxnSpPr/>
      </xdr:nvCxnSpPr>
      <xdr:spPr>
        <a:xfrm flipV="1">
          <a:off x="7713980" y="10650682"/>
          <a:ext cx="78232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39116</xdr:rowOff>
    </xdr:from>
    <xdr:to>
      <xdr:col>41</xdr:col>
      <xdr:colOff>101600</xdr:colOff>
      <xdr:row>63</xdr:row>
      <xdr:rowOff>140716</xdr:rowOff>
    </xdr:to>
    <xdr:sp macro="" textlink="">
      <xdr:nvSpPr>
        <xdr:cNvPr id="250" name="楕円 249">
          <a:extLst>
            <a:ext uri="{FF2B5EF4-FFF2-40B4-BE49-F238E27FC236}">
              <a16:creationId xmlns:a16="http://schemas.microsoft.com/office/drawing/2014/main" id="{02E4DFD9-73F4-4A3F-B94F-91635692D6FE}"/>
            </a:ext>
          </a:extLst>
        </xdr:cNvPr>
        <xdr:cNvSpPr/>
      </xdr:nvSpPr>
      <xdr:spPr>
        <a:xfrm>
          <a:off x="6873240" y="10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89731</xdr:rowOff>
    </xdr:from>
    <xdr:to>
      <xdr:col>45</xdr:col>
      <xdr:colOff>177800</xdr:colOff>
      <xdr:row>63</xdr:row>
      <xdr:rowOff>89916</xdr:rowOff>
    </xdr:to>
    <xdr:cxnSp macro="">
      <xdr:nvCxnSpPr>
        <xdr:cNvPr id="251" name="直線コネクタ 250">
          <a:extLst>
            <a:ext uri="{FF2B5EF4-FFF2-40B4-BE49-F238E27FC236}">
              <a16:creationId xmlns:a16="http://schemas.microsoft.com/office/drawing/2014/main" id="{FD693758-46EA-4D7B-A86D-8AB89A081A05}"/>
            </a:ext>
          </a:extLst>
        </xdr:cNvPr>
        <xdr:cNvCxnSpPr/>
      </xdr:nvCxnSpPr>
      <xdr:spPr>
        <a:xfrm flipV="1">
          <a:off x="6924040" y="10651051"/>
          <a:ext cx="78994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41341</xdr:rowOff>
    </xdr:from>
    <xdr:to>
      <xdr:col>36</xdr:col>
      <xdr:colOff>165100</xdr:colOff>
      <xdr:row>63</xdr:row>
      <xdr:rowOff>142941</xdr:rowOff>
    </xdr:to>
    <xdr:sp macro="" textlink="">
      <xdr:nvSpPr>
        <xdr:cNvPr id="252" name="楕円 251">
          <a:extLst>
            <a:ext uri="{FF2B5EF4-FFF2-40B4-BE49-F238E27FC236}">
              <a16:creationId xmlns:a16="http://schemas.microsoft.com/office/drawing/2014/main" id="{F1995EDA-4250-4581-8E13-3BA7409734B2}"/>
            </a:ext>
          </a:extLst>
        </xdr:cNvPr>
        <xdr:cNvSpPr/>
      </xdr:nvSpPr>
      <xdr:spPr>
        <a:xfrm>
          <a:off x="6098540" y="1060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89916</xdr:rowOff>
    </xdr:from>
    <xdr:to>
      <xdr:col>41</xdr:col>
      <xdr:colOff>50800</xdr:colOff>
      <xdr:row>63</xdr:row>
      <xdr:rowOff>92141</xdr:rowOff>
    </xdr:to>
    <xdr:cxnSp macro="">
      <xdr:nvCxnSpPr>
        <xdr:cNvPr id="253" name="直線コネクタ 252">
          <a:extLst>
            <a:ext uri="{FF2B5EF4-FFF2-40B4-BE49-F238E27FC236}">
              <a16:creationId xmlns:a16="http://schemas.microsoft.com/office/drawing/2014/main" id="{C27141BD-0C0F-4C4B-AAD6-B3906627C76F}"/>
            </a:ext>
          </a:extLst>
        </xdr:cNvPr>
        <xdr:cNvCxnSpPr/>
      </xdr:nvCxnSpPr>
      <xdr:spPr>
        <a:xfrm flipV="1">
          <a:off x="6149340" y="10651236"/>
          <a:ext cx="7747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123089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EF813DD-ABF6-429F-BB9E-B9179722FF0F}"/>
            </a:ext>
          </a:extLst>
        </xdr:cNvPr>
        <xdr:cNvSpPr txBox="1"/>
      </xdr:nvSpPr>
      <xdr:spPr>
        <a:xfrm>
          <a:off x="8214575" y="1018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126847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62523B3-2CD3-48C8-993E-EE06DAD0539A}"/>
            </a:ext>
          </a:extLst>
        </xdr:cNvPr>
        <xdr:cNvSpPr txBox="1"/>
      </xdr:nvSpPr>
      <xdr:spPr>
        <a:xfrm>
          <a:off x="7444955" y="1018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74651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BBD0C73-3640-4BB8-BE1C-00B551B09893}"/>
            </a:ext>
          </a:extLst>
        </xdr:cNvPr>
        <xdr:cNvSpPr txBox="1"/>
      </xdr:nvSpPr>
      <xdr:spPr>
        <a:xfrm>
          <a:off x="6670255" y="1030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46354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F6AC502-1A6E-4764-A102-3CE6401ECCE3}"/>
            </a:ext>
          </a:extLst>
        </xdr:cNvPr>
        <xdr:cNvSpPr txBox="1"/>
      </xdr:nvSpPr>
      <xdr:spPr>
        <a:xfrm>
          <a:off x="5872695" y="1027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131289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7132740-0FB1-44E2-8DC0-979A484D502B}"/>
            </a:ext>
          </a:extLst>
        </xdr:cNvPr>
        <xdr:cNvSpPr txBox="1"/>
      </xdr:nvSpPr>
      <xdr:spPr>
        <a:xfrm>
          <a:off x="8214575" y="1069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131658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A5B3ACA8-9F73-4606-A094-686FC8D8044D}"/>
            </a:ext>
          </a:extLst>
        </xdr:cNvPr>
        <xdr:cNvSpPr txBox="1"/>
      </xdr:nvSpPr>
      <xdr:spPr>
        <a:xfrm>
          <a:off x="7444955" y="1069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131843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5E9F20E-E892-4DD1-A0C1-063E783E9E26}"/>
            </a:ext>
          </a:extLst>
        </xdr:cNvPr>
        <xdr:cNvSpPr txBox="1"/>
      </xdr:nvSpPr>
      <xdr:spPr>
        <a:xfrm>
          <a:off x="6670255" y="1069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134068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44DC850-2C62-4E75-83FE-E62541140154}"/>
            </a:ext>
          </a:extLst>
        </xdr:cNvPr>
        <xdr:cNvSpPr txBox="1"/>
      </xdr:nvSpPr>
      <xdr:spPr>
        <a:xfrm>
          <a:off x="5872695" y="1069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12FA933-CA3E-466C-8D56-1F1DB3630C8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C701451-66B8-4461-A961-1D0DCEE01DA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358715B-8CF8-416B-A95F-370B674EEC9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24C9761-FC97-49A7-B57D-F82B566BBE1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FAA5FB3-53C4-45CA-99D4-6B3FEBB3FD7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AD94861-6C7B-4DA0-996D-ACE5AF4F36D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4D08BBE-0B14-4625-93FC-FCAB7D7C5D6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2865B65-6349-4FBE-8721-E520C65AD16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AF8B72A-5AA1-4AC0-8877-47119A00439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40A8A13-B333-4061-8E30-860C1EB31FA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8517BA5-D4B5-41D5-9E4E-FD53573FCA7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04C1F22-1A1B-438C-8878-9A714C03823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0F72176-BE81-4749-B8E0-60F2F7F5AD5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9503E4F-71DE-4CC9-BF74-F75ED9EFCEB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F6A21B5-9665-45B3-AB6B-185924FA3E8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219A2BE-83C4-4A33-B204-713F123C9F5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214DB19-D0F9-4022-B48A-29A040CBEB3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A29FFE8-6870-42E1-92CA-F06377DDC12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BD3CA42-686E-4E39-8131-8A32683D4D7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A245EBC-D4CC-428F-BA4F-A962D2FA59D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1C6C6F5-038C-4FAE-A638-BA509746EC7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1DA93C0-B78B-4E96-85C8-ECB3A985ACD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35C41266-0C07-4FBE-9AEE-74C61D7969EC}"/>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682C207-42EB-4A34-A180-50D5E71B473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148589</xdr:rowOff>
    </xdr:from>
    <xdr:to>
      <xdr:col>24</xdr:col>
      <xdr:colOff>62865</xdr:colOff>
      <xdr:row>86</xdr:row>
      <xdr:rowOff>72389</xdr:rowOff>
    </xdr:to>
    <xdr:cxnSp macro="">
      <xdr:nvCxnSpPr>
        <xdr:cNvPr id="286" name="直線コネクタ 285">
          <a:extLst>
            <a:ext uri="{FF2B5EF4-FFF2-40B4-BE49-F238E27FC236}">
              <a16:creationId xmlns:a16="http://schemas.microsoft.com/office/drawing/2014/main" id="{494A74A6-D344-40F2-9888-B3E19FB50769}"/>
            </a:ext>
          </a:extLst>
        </xdr:cNvPr>
        <xdr:cNvCxnSpPr/>
      </xdr:nvCxnSpPr>
      <xdr:spPr>
        <a:xfrm flipV="1">
          <a:off x="4086225" y="13224509"/>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716A11AE-D742-49E5-8660-C879975A40C7}"/>
            </a:ext>
          </a:extLst>
        </xdr:cNvPr>
        <xdr:cNvSpPr txBox="1"/>
      </xdr:nvSpPr>
      <xdr:spPr>
        <a:xfrm>
          <a:off x="4124960" y="1449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88" name="直線コネクタ 287">
          <a:extLst>
            <a:ext uri="{FF2B5EF4-FFF2-40B4-BE49-F238E27FC236}">
              <a16:creationId xmlns:a16="http://schemas.microsoft.com/office/drawing/2014/main" id="{EF8929FD-5EBB-4CCD-8A8B-D791099982ED}"/>
            </a:ext>
          </a:extLst>
        </xdr:cNvPr>
        <xdr:cNvCxnSpPr/>
      </xdr:nvCxnSpPr>
      <xdr:spPr>
        <a:xfrm>
          <a:off x="4020820" y="14489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95266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3AC10738-FAE3-4550-9550-C4F0D8CD6771}"/>
            </a:ext>
          </a:extLst>
        </xdr:cNvPr>
        <xdr:cNvSpPr txBox="1"/>
      </xdr:nvSpPr>
      <xdr:spPr>
        <a:xfrm>
          <a:off x="4124960" y="13003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148589</xdr:rowOff>
    </xdr:from>
    <xdr:to>
      <xdr:col>24</xdr:col>
      <xdr:colOff>152400</xdr:colOff>
      <xdr:row>78</xdr:row>
      <xdr:rowOff>148589</xdr:rowOff>
    </xdr:to>
    <xdr:cxnSp macro="">
      <xdr:nvCxnSpPr>
        <xdr:cNvPr id="290" name="直線コネクタ 289">
          <a:extLst>
            <a:ext uri="{FF2B5EF4-FFF2-40B4-BE49-F238E27FC236}">
              <a16:creationId xmlns:a16="http://schemas.microsoft.com/office/drawing/2014/main" id="{91DE6E80-0058-4B8A-A351-8460903A04BE}"/>
            </a:ext>
          </a:extLst>
        </xdr:cNvPr>
        <xdr:cNvCxnSpPr/>
      </xdr:nvCxnSpPr>
      <xdr:spPr>
        <a:xfrm>
          <a:off x="4020820" y="132245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78757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D2B9C691-0499-46A2-8B7D-9DA61F32692C}"/>
            </a:ext>
          </a:extLst>
        </xdr:cNvPr>
        <xdr:cNvSpPr txBox="1"/>
      </xdr:nvSpPr>
      <xdr:spPr>
        <a:xfrm>
          <a:off x="4124960" y="13322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92" name="フローチャート: 判断 291">
          <a:extLst>
            <a:ext uri="{FF2B5EF4-FFF2-40B4-BE49-F238E27FC236}">
              <a16:creationId xmlns:a16="http://schemas.microsoft.com/office/drawing/2014/main" id="{CCD80C17-2BB7-4A7F-B04D-39ED6F50872A}"/>
            </a:ext>
          </a:extLst>
        </xdr:cNvPr>
        <xdr:cNvSpPr/>
      </xdr:nvSpPr>
      <xdr:spPr>
        <a:xfrm>
          <a:off x="4036060" y="134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132080</xdr:rowOff>
    </xdr:from>
    <xdr:to>
      <xdr:col>20</xdr:col>
      <xdr:colOff>38100</xdr:colOff>
      <xdr:row>80</xdr:row>
      <xdr:rowOff>62230</xdr:rowOff>
    </xdr:to>
    <xdr:sp macro="" textlink="">
      <xdr:nvSpPr>
        <xdr:cNvPr id="293" name="フローチャート: 判断 292">
          <a:extLst>
            <a:ext uri="{FF2B5EF4-FFF2-40B4-BE49-F238E27FC236}">
              <a16:creationId xmlns:a16="http://schemas.microsoft.com/office/drawing/2014/main" id="{1B3A9887-C932-44CE-99CE-6C2FD0D6D975}"/>
            </a:ext>
          </a:extLst>
        </xdr:cNvPr>
        <xdr:cNvSpPr/>
      </xdr:nvSpPr>
      <xdr:spPr>
        <a:xfrm>
          <a:off x="3312160" y="13375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67311</xdr:rowOff>
    </xdr:from>
    <xdr:to>
      <xdr:col>15</xdr:col>
      <xdr:colOff>101600</xdr:colOff>
      <xdr:row>79</xdr:row>
      <xdr:rowOff>168911</xdr:rowOff>
    </xdr:to>
    <xdr:sp macro="" textlink="">
      <xdr:nvSpPr>
        <xdr:cNvPr id="294" name="フローチャート: 判断 293">
          <a:extLst>
            <a:ext uri="{FF2B5EF4-FFF2-40B4-BE49-F238E27FC236}">
              <a16:creationId xmlns:a16="http://schemas.microsoft.com/office/drawing/2014/main" id="{B6074E73-83B0-49BE-A0A3-E72F45DCD88E}"/>
            </a:ext>
          </a:extLst>
        </xdr:cNvPr>
        <xdr:cNvSpPr/>
      </xdr:nvSpPr>
      <xdr:spPr>
        <a:xfrm>
          <a:off x="25146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105411</xdr:rowOff>
    </xdr:from>
    <xdr:to>
      <xdr:col>10</xdr:col>
      <xdr:colOff>165100</xdr:colOff>
      <xdr:row>78</xdr:row>
      <xdr:rowOff>35561</xdr:rowOff>
    </xdr:to>
    <xdr:sp macro="" textlink="">
      <xdr:nvSpPr>
        <xdr:cNvPr id="295" name="フローチャート: 判断 294">
          <a:extLst>
            <a:ext uri="{FF2B5EF4-FFF2-40B4-BE49-F238E27FC236}">
              <a16:creationId xmlns:a16="http://schemas.microsoft.com/office/drawing/2014/main" id="{F7F22D8D-7FBF-41BE-AF36-14469CD481D0}"/>
            </a:ext>
          </a:extLst>
        </xdr:cNvPr>
        <xdr:cNvSpPr/>
      </xdr:nvSpPr>
      <xdr:spPr>
        <a:xfrm>
          <a:off x="1739900" y="130136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10161</xdr:rowOff>
    </xdr:from>
    <xdr:to>
      <xdr:col>6</xdr:col>
      <xdr:colOff>38100</xdr:colOff>
      <xdr:row>78</xdr:row>
      <xdr:rowOff>111761</xdr:rowOff>
    </xdr:to>
    <xdr:sp macro="" textlink="">
      <xdr:nvSpPr>
        <xdr:cNvPr id="296" name="フローチャート: 判断 295">
          <a:extLst>
            <a:ext uri="{FF2B5EF4-FFF2-40B4-BE49-F238E27FC236}">
              <a16:creationId xmlns:a16="http://schemas.microsoft.com/office/drawing/2014/main" id="{04214BA1-0B6E-40FF-AA33-459C78214D46}"/>
            </a:ext>
          </a:extLst>
        </xdr:cNvPr>
        <xdr:cNvSpPr/>
      </xdr:nvSpPr>
      <xdr:spPr>
        <a:xfrm>
          <a:off x="965200" y="13086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1D1DF56-1F93-4FD1-91A4-406B918D63C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C3B0983-04F1-4910-B7AC-F63242FDA7A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B4F7CA-C0FE-4F33-A923-0F02B8A4D6E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831F2B-65F1-4A17-8082-04F753D59C2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FC33C56-E3D6-4C2D-8631-B9BA35C96CA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2" name="楕円 301">
          <a:extLst>
            <a:ext uri="{FF2B5EF4-FFF2-40B4-BE49-F238E27FC236}">
              <a16:creationId xmlns:a16="http://schemas.microsoft.com/office/drawing/2014/main" id="{53A42777-0CB3-421C-8EF2-3C1755FE601A}"/>
            </a:ext>
          </a:extLst>
        </xdr:cNvPr>
        <xdr:cNvSpPr/>
      </xdr:nvSpPr>
      <xdr:spPr>
        <a:xfrm>
          <a:off x="403606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45738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9A62D55-5853-4935-8E61-C3ACD2F4215A}"/>
            </a:ext>
          </a:extLst>
        </xdr:cNvPr>
        <xdr:cNvSpPr txBox="1"/>
      </xdr:nvSpPr>
      <xdr:spPr>
        <a:xfrm>
          <a:off x="4124960" y="1362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4" name="楕円 303">
          <a:extLst>
            <a:ext uri="{FF2B5EF4-FFF2-40B4-BE49-F238E27FC236}">
              <a16:creationId xmlns:a16="http://schemas.microsoft.com/office/drawing/2014/main" id="{F283632A-7B4F-4423-A30C-F02F0CF397A1}"/>
            </a:ext>
          </a:extLst>
        </xdr:cNvPr>
        <xdr:cNvSpPr/>
      </xdr:nvSpPr>
      <xdr:spPr>
        <a:xfrm>
          <a:off x="3312160" y="13581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118111</xdr:rowOff>
    </xdr:to>
    <xdr:cxnSp macro="">
      <xdr:nvCxnSpPr>
        <xdr:cNvPr id="305" name="直線コネクタ 304">
          <a:extLst>
            <a:ext uri="{FF2B5EF4-FFF2-40B4-BE49-F238E27FC236}">
              <a16:creationId xmlns:a16="http://schemas.microsoft.com/office/drawing/2014/main" id="{72FBFA62-23AA-4F6D-A4AF-E9AB22B34504}"/>
            </a:ext>
          </a:extLst>
        </xdr:cNvPr>
        <xdr:cNvCxnSpPr/>
      </xdr:nvCxnSpPr>
      <xdr:spPr>
        <a:xfrm>
          <a:off x="3355340" y="13628370"/>
          <a:ext cx="7315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143511</xdr:rowOff>
    </xdr:from>
    <xdr:to>
      <xdr:col>15</xdr:col>
      <xdr:colOff>101600</xdr:colOff>
      <xdr:row>81</xdr:row>
      <xdr:rowOff>73661</xdr:rowOff>
    </xdr:to>
    <xdr:sp macro="" textlink="">
      <xdr:nvSpPr>
        <xdr:cNvPr id="306" name="楕円 305">
          <a:extLst>
            <a:ext uri="{FF2B5EF4-FFF2-40B4-BE49-F238E27FC236}">
              <a16:creationId xmlns:a16="http://schemas.microsoft.com/office/drawing/2014/main" id="{322A4359-FEF6-4635-B85D-86760A5F25B9}"/>
            </a:ext>
          </a:extLst>
        </xdr:cNvPr>
        <xdr:cNvSpPr/>
      </xdr:nvSpPr>
      <xdr:spPr>
        <a:xfrm>
          <a:off x="2514600" y="13554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49530</xdr:rowOff>
    </xdr:to>
    <xdr:cxnSp macro="">
      <xdr:nvCxnSpPr>
        <xdr:cNvPr id="307" name="直線コネクタ 306">
          <a:extLst>
            <a:ext uri="{FF2B5EF4-FFF2-40B4-BE49-F238E27FC236}">
              <a16:creationId xmlns:a16="http://schemas.microsoft.com/office/drawing/2014/main" id="{7845C96F-BF81-4223-B7E8-524B76146607}"/>
            </a:ext>
          </a:extLst>
        </xdr:cNvPr>
        <xdr:cNvCxnSpPr/>
      </xdr:nvCxnSpPr>
      <xdr:spPr>
        <a:xfrm>
          <a:off x="2565400" y="13601701"/>
          <a:ext cx="78994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93980</xdr:rowOff>
    </xdr:from>
    <xdr:to>
      <xdr:col>10</xdr:col>
      <xdr:colOff>165100</xdr:colOff>
      <xdr:row>81</xdr:row>
      <xdr:rowOff>24130</xdr:rowOff>
    </xdr:to>
    <xdr:sp macro="" textlink="">
      <xdr:nvSpPr>
        <xdr:cNvPr id="308" name="楕円 307">
          <a:extLst>
            <a:ext uri="{FF2B5EF4-FFF2-40B4-BE49-F238E27FC236}">
              <a16:creationId xmlns:a16="http://schemas.microsoft.com/office/drawing/2014/main" id="{4AFA6BE0-4D13-478E-BFEA-20D510A735DB}"/>
            </a:ext>
          </a:extLst>
        </xdr:cNvPr>
        <xdr:cNvSpPr/>
      </xdr:nvSpPr>
      <xdr:spPr>
        <a:xfrm>
          <a:off x="1739900" y="1350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144780</xdr:rowOff>
    </xdr:from>
    <xdr:to>
      <xdr:col>15</xdr:col>
      <xdr:colOff>50800</xdr:colOff>
      <xdr:row>81</xdr:row>
      <xdr:rowOff>22861</xdr:rowOff>
    </xdr:to>
    <xdr:cxnSp macro="">
      <xdr:nvCxnSpPr>
        <xdr:cNvPr id="309" name="直線コネクタ 308">
          <a:extLst>
            <a:ext uri="{FF2B5EF4-FFF2-40B4-BE49-F238E27FC236}">
              <a16:creationId xmlns:a16="http://schemas.microsoft.com/office/drawing/2014/main" id="{C7C5A65A-BBF9-4C00-86D2-02BCB65053E4}"/>
            </a:ext>
          </a:extLst>
        </xdr:cNvPr>
        <xdr:cNvCxnSpPr/>
      </xdr:nvCxnSpPr>
      <xdr:spPr>
        <a:xfrm>
          <a:off x="1790700" y="13555980"/>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36830</xdr:rowOff>
    </xdr:from>
    <xdr:to>
      <xdr:col>6</xdr:col>
      <xdr:colOff>38100</xdr:colOff>
      <xdr:row>80</xdr:row>
      <xdr:rowOff>138430</xdr:rowOff>
    </xdr:to>
    <xdr:sp macro="" textlink="">
      <xdr:nvSpPr>
        <xdr:cNvPr id="310" name="楕円 309">
          <a:extLst>
            <a:ext uri="{FF2B5EF4-FFF2-40B4-BE49-F238E27FC236}">
              <a16:creationId xmlns:a16="http://schemas.microsoft.com/office/drawing/2014/main" id="{77C4ABE7-8A3F-4F82-AD52-7C8C6128F709}"/>
            </a:ext>
          </a:extLst>
        </xdr:cNvPr>
        <xdr:cNvSpPr/>
      </xdr:nvSpPr>
      <xdr:spPr>
        <a:xfrm>
          <a:off x="965200" y="13448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87630</xdr:rowOff>
    </xdr:from>
    <xdr:to>
      <xdr:col>10</xdr:col>
      <xdr:colOff>114300</xdr:colOff>
      <xdr:row>80</xdr:row>
      <xdr:rowOff>144780</xdr:rowOff>
    </xdr:to>
    <xdr:cxnSp macro="">
      <xdr:nvCxnSpPr>
        <xdr:cNvPr id="311" name="直線コネクタ 310">
          <a:extLst>
            <a:ext uri="{FF2B5EF4-FFF2-40B4-BE49-F238E27FC236}">
              <a16:creationId xmlns:a16="http://schemas.microsoft.com/office/drawing/2014/main" id="{7C35AB7F-7A0B-407B-A685-A2408FEC3112}"/>
            </a:ext>
          </a:extLst>
        </xdr:cNvPr>
        <xdr:cNvCxnSpPr/>
      </xdr:nvCxnSpPr>
      <xdr:spPr>
        <a:xfrm>
          <a:off x="1008380" y="1349883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78757</xdr:rowOff>
    </xdr:from>
    <xdr:ext cx="405111" cy="259045"/>
    <xdr:sp macro="" textlink="">
      <xdr:nvSpPr>
        <xdr:cNvPr id="312" name="n_1aveValue【公営住宅】&#10;有形固定資産減価償却率">
          <a:extLst>
            <a:ext uri="{FF2B5EF4-FFF2-40B4-BE49-F238E27FC236}">
              <a16:creationId xmlns:a16="http://schemas.microsoft.com/office/drawing/2014/main" id="{14DD54F8-C311-4729-8FBF-798BFB263402}"/>
            </a:ext>
          </a:extLst>
        </xdr:cNvPr>
        <xdr:cNvSpPr txBox="1"/>
      </xdr:nvSpPr>
      <xdr:spPr>
        <a:xfrm>
          <a:off x="317056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13" name="n_2aveValue【公営住宅】&#10;有形固定資産減価償却率">
          <a:extLst>
            <a:ext uri="{FF2B5EF4-FFF2-40B4-BE49-F238E27FC236}">
              <a16:creationId xmlns:a16="http://schemas.microsoft.com/office/drawing/2014/main" id="{FB030055-10FF-4727-B7CB-CFF80350165F}"/>
            </a:ext>
          </a:extLst>
        </xdr:cNvPr>
        <xdr:cNvSpPr txBox="1"/>
      </xdr:nvSpPr>
      <xdr:spPr>
        <a:xfrm>
          <a:off x="23857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1B41E193-1B0B-4DC8-858C-E1954F94AF7D}"/>
            </a:ext>
          </a:extLst>
        </xdr:cNvPr>
        <xdr:cNvSpPr txBox="1"/>
      </xdr:nvSpPr>
      <xdr:spPr>
        <a:xfrm>
          <a:off x="1611004" y="1279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315" name="n_4aveValue【公営住宅】&#10;有形固定資産減価償却率">
          <a:extLst>
            <a:ext uri="{FF2B5EF4-FFF2-40B4-BE49-F238E27FC236}">
              <a16:creationId xmlns:a16="http://schemas.microsoft.com/office/drawing/2014/main" id="{BC25F90B-4F3F-4C5F-AE69-75CCBB58144D}"/>
            </a:ext>
          </a:extLst>
        </xdr:cNvPr>
        <xdr:cNvSpPr txBox="1"/>
      </xdr:nvSpPr>
      <xdr:spPr>
        <a:xfrm>
          <a:off x="836304" y="1286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316" name="n_1mainValue【公営住宅】&#10;有形固定資産減価償却率">
          <a:extLst>
            <a:ext uri="{FF2B5EF4-FFF2-40B4-BE49-F238E27FC236}">
              <a16:creationId xmlns:a16="http://schemas.microsoft.com/office/drawing/2014/main" id="{82C8C422-1636-4A43-A7CC-D99610919FBF}"/>
            </a:ext>
          </a:extLst>
        </xdr:cNvPr>
        <xdr:cNvSpPr txBox="1"/>
      </xdr:nvSpPr>
      <xdr:spPr>
        <a:xfrm>
          <a:off x="317056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64788</xdr:rowOff>
    </xdr:from>
    <xdr:ext cx="405111" cy="259045"/>
    <xdr:sp macro="" textlink="">
      <xdr:nvSpPr>
        <xdr:cNvPr id="317" name="n_2mainValue【公営住宅】&#10;有形固定資産減価償却率">
          <a:extLst>
            <a:ext uri="{FF2B5EF4-FFF2-40B4-BE49-F238E27FC236}">
              <a16:creationId xmlns:a16="http://schemas.microsoft.com/office/drawing/2014/main" id="{9A7926AB-4C4E-49FC-BC07-C7551A6D8342}"/>
            </a:ext>
          </a:extLst>
        </xdr:cNvPr>
        <xdr:cNvSpPr txBox="1"/>
      </xdr:nvSpPr>
      <xdr:spPr>
        <a:xfrm>
          <a:off x="2385704" y="1364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15257</xdr:rowOff>
    </xdr:from>
    <xdr:ext cx="405111" cy="259045"/>
    <xdr:sp macro="" textlink="">
      <xdr:nvSpPr>
        <xdr:cNvPr id="318" name="n_3mainValue【公営住宅】&#10;有形固定資産減価償却率">
          <a:extLst>
            <a:ext uri="{FF2B5EF4-FFF2-40B4-BE49-F238E27FC236}">
              <a16:creationId xmlns:a16="http://schemas.microsoft.com/office/drawing/2014/main" id="{FC8F61A9-F2E6-4271-AA07-FAC733535678}"/>
            </a:ext>
          </a:extLst>
        </xdr:cNvPr>
        <xdr:cNvSpPr txBox="1"/>
      </xdr:nvSpPr>
      <xdr:spPr>
        <a:xfrm>
          <a:off x="1611004" y="1359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129557</xdr:rowOff>
    </xdr:from>
    <xdr:ext cx="405111" cy="259045"/>
    <xdr:sp macro="" textlink="">
      <xdr:nvSpPr>
        <xdr:cNvPr id="319" name="n_4mainValue【公営住宅】&#10;有形固定資産減価償却率">
          <a:extLst>
            <a:ext uri="{FF2B5EF4-FFF2-40B4-BE49-F238E27FC236}">
              <a16:creationId xmlns:a16="http://schemas.microsoft.com/office/drawing/2014/main" id="{D3F75225-84BE-4869-8553-C8AF6EF08AEC}"/>
            </a:ext>
          </a:extLst>
        </xdr:cNvPr>
        <xdr:cNvSpPr txBox="1"/>
      </xdr:nvSpPr>
      <xdr:spPr>
        <a:xfrm>
          <a:off x="836304" y="1354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6D539CC-E7EE-44CB-9156-830F018D9D6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96472B1-EFE6-480C-AD86-39EDA6839E4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D2FDE2A-AE5E-4B59-ADE0-399D126EE45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465451B-A9EC-4432-A509-953EBC1FDA1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E9F522E-CFF8-4B75-B11B-B6DFC86E076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7794AFC-2F24-486F-ADB5-982B74CEB8B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5F22504-6FD5-4D1C-BB78-2371E373C99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121982F-4D5E-4ED2-9667-DD0256AD907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8F16346-9F2F-442A-8BBF-E5E549B02FA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EAD6A5A-0DD7-4FB4-BF94-455E3384BCA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7F17B97-E77D-4237-BBE1-B8CA18FEA1C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BC43A04-E4BA-4D31-B812-C81167F40C1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BD17D3A-12ED-492C-8A44-61E88A7AA44A}"/>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DA5B1C86-873A-4BF9-A072-CE5A74E6D001}"/>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7328FF3-6BEE-4AAF-BEAB-A732AFE9CC64}"/>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F6BBDC90-2492-415C-916E-1B900851B627}"/>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3EB364C-FA4C-4095-851A-2D1B7153F02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861F687-8400-4CBB-8D6A-4AAE1972E41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83189FF-CC0E-428F-9471-23FA2EEC710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5269D71-28CE-41B3-A877-C79A1B4800F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E37CA4A-4CA0-4C69-B6CD-E3B2B9A760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120853</xdr:rowOff>
    </xdr:from>
    <xdr:to>
      <xdr:col>54</xdr:col>
      <xdr:colOff>189865</xdr:colOff>
      <xdr:row>86</xdr:row>
      <xdr:rowOff>28499</xdr:rowOff>
    </xdr:to>
    <xdr:cxnSp macro="">
      <xdr:nvCxnSpPr>
        <xdr:cNvPr id="341" name="直線コネクタ 340">
          <a:extLst>
            <a:ext uri="{FF2B5EF4-FFF2-40B4-BE49-F238E27FC236}">
              <a16:creationId xmlns:a16="http://schemas.microsoft.com/office/drawing/2014/main" id="{CA0C49CB-0F8C-427E-B2DF-A408B5B9BC7C}"/>
            </a:ext>
          </a:extLst>
        </xdr:cNvPr>
        <xdr:cNvCxnSpPr/>
      </xdr:nvCxnSpPr>
      <xdr:spPr>
        <a:xfrm flipV="1">
          <a:off x="9219565" y="13196773"/>
          <a:ext cx="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42" name="【公営住宅】&#10;一人当たり面積最小値テキスト">
          <a:extLst>
            <a:ext uri="{FF2B5EF4-FFF2-40B4-BE49-F238E27FC236}">
              <a16:creationId xmlns:a16="http://schemas.microsoft.com/office/drawing/2014/main" id="{AA34BAE0-CB75-4112-B139-456229190FCC}"/>
            </a:ext>
          </a:extLst>
        </xdr:cNvPr>
        <xdr:cNvSpPr txBox="1"/>
      </xdr:nvSpPr>
      <xdr:spPr>
        <a:xfrm>
          <a:off x="9258300" y="144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43" name="直線コネクタ 342">
          <a:extLst>
            <a:ext uri="{FF2B5EF4-FFF2-40B4-BE49-F238E27FC236}">
              <a16:creationId xmlns:a16="http://schemas.microsoft.com/office/drawing/2014/main" id="{373E2A76-A01C-44A7-976A-21B81809E484}"/>
            </a:ext>
          </a:extLst>
        </xdr:cNvPr>
        <xdr:cNvCxnSpPr/>
      </xdr:nvCxnSpPr>
      <xdr:spPr>
        <a:xfrm>
          <a:off x="9154160" y="14445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67530</xdr:rowOff>
    </xdr:from>
    <xdr:ext cx="469744" cy="259045"/>
    <xdr:sp macro="" textlink="">
      <xdr:nvSpPr>
        <xdr:cNvPr id="344" name="【公営住宅】&#10;一人当たり面積最大値テキスト">
          <a:extLst>
            <a:ext uri="{FF2B5EF4-FFF2-40B4-BE49-F238E27FC236}">
              <a16:creationId xmlns:a16="http://schemas.microsoft.com/office/drawing/2014/main" id="{8E8A67CF-1919-481F-8609-12A87915E657}"/>
            </a:ext>
          </a:extLst>
        </xdr:cNvPr>
        <xdr:cNvSpPr txBox="1"/>
      </xdr:nvSpPr>
      <xdr:spPr>
        <a:xfrm>
          <a:off x="9258300" y="129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120853</xdr:rowOff>
    </xdr:from>
    <xdr:to>
      <xdr:col>55</xdr:col>
      <xdr:colOff>88900</xdr:colOff>
      <xdr:row>78</xdr:row>
      <xdr:rowOff>120853</xdr:rowOff>
    </xdr:to>
    <xdr:cxnSp macro="">
      <xdr:nvCxnSpPr>
        <xdr:cNvPr id="345" name="直線コネクタ 344">
          <a:extLst>
            <a:ext uri="{FF2B5EF4-FFF2-40B4-BE49-F238E27FC236}">
              <a16:creationId xmlns:a16="http://schemas.microsoft.com/office/drawing/2014/main" id="{0A219AF8-9996-4021-A153-9C7340ACDE57}"/>
            </a:ext>
          </a:extLst>
        </xdr:cNvPr>
        <xdr:cNvCxnSpPr/>
      </xdr:nvCxnSpPr>
      <xdr:spPr>
        <a:xfrm>
          <a:off x="9154160" y="13196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149623</xdr:rowOff>
    </xdr:from>
    <xdr:ext cx="469744" cy="259045"/>
    <xdr:sp macro="" textlink="">
      <xdr:nvSpPr>
        <xdr:cNvPr id="346" name="【公営住宅】&#10;一人当たり面積平均値テキスト">
          <a:extLst>
            <a:ext uri="{FF2B5EF4-FFF2-40B4-BE49-F238E27FC236}">
              <a16:creationId xmlns:a16="http://schemas.microsoft.com/office/drawing/2014/main" id="{C4D80576-D03C-43E7-BBD1-1F8AAA5804B1}"/>
            </a:ext>
          </a:extLst>
        </xdr:cNvPr>
        <xdr:cNvSpPr txBox="1"/>
      </xdr:nvSpPr>
      <xdr:spPr>
        <a:xfrm>
          <a:off x="9258300" y="13896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47" name="フローチャート: 判断 346">
          <a:extLst>
            <a:ext uri="{FF2B5EF4-FFF2-40B4-BE49-F238E27FC236}">
              <a16:creationId xmlns:a16="http://schemas.microsoft.com/office/drawing/2014/main" id="{276716BF-6E61-4C2C-8DD0-54845B9C168D}"/>
            </a:ext>
          </a:extLst>
        </xdr:cNvPr>
        <xdr:cNvSpPr/>
      </xdr:nvSpPr>
      <xdr:spPr>
        <a:xfrm>
          <a:off x="919226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348" name="フローチャート: 判断 347">
          <a:extLst>
            <a:ext uri="{FF2B5EF4-FFF2-40B4-BE49-F238E27FC236}">
              <a16:creationId xmlns:a16="http://schemas.microsoft.com/office/drawing/2014/main" id="{153A6ED4-ED05-475C-B095-322B41449E16}"/>
            </a:ext>
          </a:extLst>
        </xdr:cNvPr>
        <xdr:cNvSpPr/>
      </xdr:nvSpPr>
      <xdr:spPr>
        <a:xfrm>
          <a:off x="8445500" y="14034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49" name="フローチャート: 判断 348">
          <a:extLst>
            <a:ext uri="{FF2B5EF4-FFF2-40B4-BE49-F238E27FC236}">
              <a16:creationId xmlns:a16="http://schemas.microsoft.com/office/drawing/2014/main" id="{F9720206-9501-4DF9-A949-E8A81B500018}"/>
            </a:ext>
          </a:extLst>
        </xdr:cNvPr>
        <xdr:cNvSpPr/>
      </xdr:nvSpPr>
      <xdr:spPr>
        <a:xfrm>
          <a:off x="7670800" y="140362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164236</xdr:rowOff>
    </xdr:from>
    <xdr:to>
      <xdr:col>41</xdr:col>
      <xdr:colOff>101600</xdr:colOff>
      <xdr:row>84</xdr:row>
      <xdr:rowOff>94386</xdr:rowOff>
    </xdr:to>
    <xdr:sp macro="" textlink="">
      <xdr:nvSpPr>
        <xdr:cNvPr id="350" name="フローチャート: 判断 349">
          <a:extLst>
            <a:ext uri="{FF2B5EF4-FFF2-40B4-BE49-F238E27FC236}">
              <a16:creationId xmlns:a16="http://schemas.microsoft.com/office/drawing/2014/main" id="{6E38E2A5-EF34-4EAD-B3E4-561DF56E68D0}"/>
            </a:ext>
          </a:extLst>
        </xdr:cNvPr>
        <xdr:cNvSpPr/>
      </xdr:nvSpPr>
      <xdr:spPr>
        <a:xfrm>
          <a:off x="6873240" y="14078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xdr:rowOff>
    </xdr:from>
    <xdr:to>
      <xdr:col>36</xdr:col>
      <xdr:colOff>165100</xdr:colOff>
      <xdr:row>84</xdr:row>
      <xdr:rowOff>102158</xdr:rowOff>
    </xdr:to>
    <xdr:sp macro="" textlink="">
      <xdr:nvSpPr>
        <xdr:cNvPr id="351" name="フローチャート: 判断 350">
          <a:extLst>
            <a:ext uri="{FF2B5EF4-FFF2-40B4-BE49-F238E27FC236}">
              <a16:creationId xmlns:a16="http://schemas.microsoft.com/office/drawing/2014/main" id="{AE89E499-C40E-4923-9F10-9AAFC546FA0D}"/>
            </a:ext>
          </a:extLst>
        </xdr:cNvPr>
        <xdr:cNvSpPr/>
      </xdr:nvSpPr>
      <xdr:spPr>
        <a:xfrm>
          <a:off x="6098540" y="1408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33E4FC7-D430-4F5E-B41F-2C643E25CB8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E677DCF-40A8-44EB-95EC-AE362986905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2751DDF-9B4C-439F-8BFE-863AAFC2B5D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F14C8B1-468F-4ECB-B8A1-AC270DFD2DD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B297A9-E4EA-4D6B-B004-CFC12DB3280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57" name="楕円 356">
          <a:extLst>
            <a:ext uri="{FF2B5EF4-FFF2-40B4-BE49-F238E27FC236}">
              <a16:creationId xmlns:a16="http://schemas.microsoft.com/office/drawing/2014/main" id="{5D9C836D-A3D7-402F-8B2B-E39191D6CA0E}"/>
            </a:ext>
          </a:extLst>
        </xdr:cNvPr>
        <xdr:cNvSpPr/>
      </xdr:nvSpPr>
      <xdr:spPr>
        <a:xfrm>
          <a:off x="9192260" y="14235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132605</xdr:rowOff>
    </xdr:from>
    <xdr:ext cx="469744" cy="259045"/>
    <xdr:sp macro="" textlink="">
      <xdr:nvSpPr>
        <xdr:cNvPr id="358" name="【公営住宅】&#10;一人当たり面積該当値テキスト">
          <a:extLst>
            <a:ext uri="{FF2B5EF4-FFF2-40B4-BE49-F238E27FC236}">
              <a16:creationId xmlns:a16="http://schemas.microsoft.com/office/drawing/2014/main" id="{356A1FAA-B919-4302-B6A3-485A2891EB27}"/>
            </a:ext>
          </a:extLst>
        </xdr:cNvPr>
        <xdr:cNvSpPr txBox="1"/>
      </xdr:nvSpPr>
      <xdr:spPr>
        <a:xfrm>
          <a:off x="9258300" y="1421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154636</xdr:rowOff>
    </xdr:from>
    <xdr:to>
      <xdr:col>50</xdr:col>
      <xdr:colOff>165100</xdr:colOff>
      <xdr:row>85</xdr:row>
      <xdr:rowOff>84786</xdr:rowOff>
    </xdr:to>
    <xdr:sp macro="" textlink="">
      <xdr:nvSpPr>
        <xdr:cNvPr id="359" name="楕円 358">
          <a:extLst>
            <a:ext uri="{FF2B5EF4-FFF2-40B4-BE49-F238E27FC236}">
              <a16:creationId xmlns:a16="http://schemas.microsoft.com/office/drawing/2014/main" id="{5B56D9CD-0FC9-4076-AF5C-D067A8E363A7}"/>
            </a:ext>
          </a:extLst>
        </xdr:cNvPr>
        <xdr:cNvSpPr/>
      </xdr:nvSpPr>
      <xdr:spPr>
        <a:xfrm>
          <a:off x="8445500" y="14236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33528</xdr:rowOff>
    </xdr:from>
    <xdr:to>
      <xdr:col>55</xdr:col>
      <xdr:colOff>0</xdr:colOff>
      <xdr:row>85</xdr:row>
      <xdr:rowOff>33986</xdr:rowOff>
    </xdr:to>
    <xdr:cxnSp macro="">
      <xdr:nvCxnSpPr>
        <xdr:cNvPr id="360" name="直線コネクタ 359">
          <a:extLst>
            <a:ext uri="{FF2B5EF4-FFF2-40B4-BE49-F238E27FC236}">
              <a16:creationId xmlns:a16="http://schemas.microsoft.com/office/drawing/2014/main" id="{5291686B-E145-4888-9F19-F3658AF5A1A1}"/>
            </a:ext>
          </a:extLst>
        </xdr:cNvPr>
        <xdr:cNvCxnSpPr/>
      </xdr:nvCxnSpPr>
      <xdr:spPr>
        <a:xfrm flipV="1">
          <a:off x="8496300" y="14282928"/>
          <a:ext cx="7239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150064</xdr:rowOff>
    </xdr:from>
    <xdr:to>
      <xdr:col>46</xdr:col>
      <xdr:colOff>38100</xdr:colOff>
      <xdr:row>85</xdr:row>
      <xdr:rowOff>80214</xdr:rowOff>
    </xdr:to>
    <xdr:sp macro="" textlink="">
      <xdr:nvSpPr>
        <xdr:cNvPr id="361" name="楕円 360">
          <a:extLst>
            <a:ext uri="{FF2B5EF4-FFF2-40B4-BE49-F238E27FC236}">
              <a16:creationId xmlns:a16="http://schemas.microsoft.com/office/drawing/2014/main" id="{1BFBC59D-C277-46FF-B772-FBAA3C34EB18}"/>
            </a:ext>
          </a:extLst>
        </xdr:cNvPr>
        <xdr:cNvSpPr/>
      </xdr:nvSpPr>
      <xdr:spPr>
        <a:xfrm>
          <a:off x="7670800" y="14231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29414</xdr:rowOff>
    </xdr:from>
    <xdr:to>
      <xdr:col>50</xdr:col>
      <xdr:colOff>114300</xdr:colOff>
      <xdr:row>85</xdr:row>
      <xdr:rowOff>33986</xdr:rowOff>
    </xdr:to>
    <xdr:cxnSp macro="">
      <xdr:nvCxnSpPr>
        <xdr:cNvPr id="362" name="直線コネクタ 361">
          <a:extLst>
            <a:ext uri="{FF2B5EF4-FFF2-40B4-BE49-F238E27FC236}">
              <a16:creationId xmlns:a16="http://schemas.microsoft.com/office/drawing/2014/main" id="{966DD2A7-7928-4415-A560-E9ADBF16689C}"/>
            </a:ext>
          </a:extLst>
        </xdr:cNvPr>
        <xdr:cNvCxnSpPr/>
      </xdr:nvCxnSpPr>
      <xdr:spPr>
        <a:xfrm>
          <a:off x="7713980" y="1427881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150064</xdr:rowOff>
    </xdr:from>
    <xdr:to>
      <xdr:col>41</xdr:col>
      <xdr:colOff>101600</xdr:colOff>
      <xdr:row>85</xdr:row>
      <xdr:rowOff>80214</xdr:rowOff>
    </xdr:to>
    <xdr:sp macro="" textlink="">
      <xdr:nvSpPr>
        <xdr:cNvPr id="363" name="楕円 362">
          <a:extLst>
            <a:ext uri="{FF2B5EF4-FFF2-40B4-BE49-F238E27FC236}">
              <a16:creationId xmlns:a16="http://schemas.microsoft.com/office/drawing/2014/main" id="{01D32EB0-0359-4D75-9CF8-3586AF370EFF}"/>
            </a:ext>
          </a:extLst>
        </xdr:cNvPr>
        <xdr:cNvSpPr/>
      </xdr:nvSpPr>
      <xdr:spPr>
        <a:xfrm>
          <a:off x="6873240" y="14231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29414</xdr:rowOff>
    </xdr:from>
    <xdr:to>
      <xdr:col>45</xdr:col>
      <xdr:colOff>177800</xdr:colOff>
      <xdr:row>85</xdr:row>
      <xdr:rowOff>29414</xdr:rowOff>
    </xdr:to>
    <xdr:cxnSp macro="">
      <xdr:nvCxnSpPr>
        <xdr:cNvPr id="364" name="直線コネクタ 363">
          <a:extLst>
            <a:ext uri="{FF2B5EF4-FFF2-40B4-BE49-F238E27FC236}">
              <a16:creationId xmlns:a16="http://schemas.microsoft.com/office/drawing/2014/main" id="{56405856-3639-4AC7-8A8B-85DEBFE82748}"/>
            </a:ext>
          </a:extLst>
        </xdr:cNvPr>
        <xdr:cNvCxnSpPr/>
      </xdr:nvCxnSpPr>
      <xdr:spPr>
        <a:xfrm>
          <a:off x="6924040" y="142788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150521</xdr:rowOff>
    </xdr:from>
    <xdr:to>
      <xdr:col>36</xdr:col>
      <xdr:colOff>165100</xdr:colOff>
      <xdr:row>85</xdr:row>
      <xdr:rowOff>80671</xdr:rowOff>
    </xdr:to>
    <xdr:sp macro="" textlink="">
      <xdr:nvSpPr>
        <xdr:cNvPr id="365" name="楕円 364">
          <a:extLst>
            <a:ext uri="{FF2B5EF4-FFF2-40B4-BE49-F238E27FC236}">
              <a16:creationId xmlns:a16="http://schemas.microsoft.com/office/drawing/2014/main" id="{A028E8F9-93D3-4353-8A1F-489D451C2080}"/>
            </a:ext>
          </a:extLst>
        </xdr:cNvPr>
        <xdr:cNvSpPr/>
      </xdr:nvSpPr>
      <xdr:spPr>
        <a:xfrm>
          <a:off x="6098540" y="1423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29414</xdr:rowOff>
    </xdr:from>
    <xdr:to>
      <xdr:col>41</xdr:col>
      <xdr:colOff>50800</xdr:colOff>
      <xdr:row>85</xdr:row>
      <xdr:rowOff>29871</xdr:rowOff>
    </xdr:to>
    <xdr:cxnSp macro="">
      <xdr:nvCxnSpPr>
        <xdr:cNvPr id="366" name="直線コネクタ 365">
          <a:extLst>
            <a:ext uri="{FF2B5EF4-FFF2-40B4-BE49-F238E27FC236}">
              <a16:creationId xmlns:a16="http://schemas.microsoft.com/office/drawing/2014/main" id="{3BA4CB30-8DD1-426D-BBF4-2D334D0F4D41}"/>
            </a:ext>
          </a:extLst>
        </xdr:cNvPr>
        <xdr:cNvCxnSpPr/>
      </xdr:nvCxnSpPr>
      <xdr:spPr>
        <a:xfrm flipV="1">
          <a:off x="6149340" y="14278814"/>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67" name="n_1aveValue【公営住宅】&#10;一人当たり面積">
          <a:extLst>
            <a:ext uri="{FF2B5EF4-FFF2-40B4-BE49-F238E27FC236}">
              <a16:creationId xmlns:a16="http://schemas.microsoft.com/office/drawing/2014/main" id="{F2B5971A-4A27-4BB7-93AB-58DBE19DDD87}"/>
            </a:ext>
          </a:extLst>
        </xdr:cNvPr>
        <xdr:cNvSpPr txBox="1"/>
      </xdr:nvSpPr>
      <xdr:spPr>
        <a:xfrm>
          <a:off x="8271587" y="138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68851</xdr:rowOff>
    </xdr:from>
    <xdr:ext cx="469744" cy="259045"/>
    <xdr:sp macro="" textlink="">
      <xdr:nvSpPr>
        <xdr:cNvPr id="368" name="n_2aveValue【公営住宅】&#10;一人当たり面積">
          <a:extLst>
            <a:ext uri="{FF2B5EF4-FFF2-40B4-BE49-F238E27FC236}">
              <a16:creationId xmlns:a16="http://schemas.microsoft.com/office/drawing/2014/main" id="{C6F7FD26-D8C3-4AB1-B458-4384C3CD8530}"/>
            </a:ext>
          </a:extLst>
        </xdr:cNvPr>
        <xdr:cNvSpPr txBox="1"/>
      </xdr:nvSpPr>
      <xdr:spPr>
        <a:xfrm>
          <a:off x="750958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110913</xdr:rowOff>
    </xdr:from>
    <xdr:ext cx="469744" cy="259045"/>
    <xdr:sp macro="" textlink="">
      <xdr:nvSpPr>
        <xdr:cNvPr id="369" name="n_3aveValue【公営住宅】&#10;一人当たり面積">
          <a:extLst>
            <a:ext uri="{FF2B5EF4-FFF2-40B4-BE49-F238E27FC236}">
              <a16:creationId xmlns:a16="http://schemas.microsoft.com/office/drawing/2014/main" id="{85A377C0-499F-4F67-A257-592E32E05BB1}"/>
            </a:ext>
          </a:extLst>
        </xdr:cNvPr>
        <xdr:cNvSpPr txBox="1"/>
      </xdr:nvSpPr>
      <xdr:spPr>
        <a:xfrm>
          <a:off x="6712027" y="1385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118685</xdr:rowOff>
    </xdr:from>
    <xdr:ext cx="469744" cy="259045"/>
    <xdr:sp macro="" textlink="">
      <xdr:nvSpPr>
        <xdr:cNvPr id="370" name="n_4aveValue【公営住宅】&#10;一人当たり面積">
          <a:extLst>
            <a:ext uri="{FF2B5EF4-FFF2-40B4-BE49-F238E27FC236}">
              <a16:creationId xmlns:a16="http://schemas.microsoft.com/office/drawing/2014/main" id="{E5E8B0C2-54C9-4C68-9D6F-99318A74998E}"/>
            </a:ext>
          </a:extLst>
        </xdr:cNvPr>
        <xdr:cNvSpPr txBox="1"/>
      </xdr:nvSpPr>
      <xdr:spPr>
        <a:xfrm>
          <a:off x="5937327" y="1386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75913</xdr:rowOff>
    </xdr:from>
    <xdr:ext cx="469744" cy="259045"/>
    <xdr:sp macro="" textlink="">
      <xdr:nvSpPr>
        <xdr:cNvPr id="371" name="n_1mainValue【公営住宅】&#10;一人当たり面積">
          <a:extLst>
            <a:ext uri="{FF2B5EF4-FFF2-40B4-BE49-F238E27FC236}">
              <a16:creationId xmlns:a16="http://schemas.microsoft.com/office/drawing/2014/main" id="{E02EC1BD-2739-4118-ACCC-45C7581B17A8}"/>
            </a:ext>
          </a:extLst>
        </xdr:cNvPr>
        <xdr:cNvSpPr txBox="1"/>
      </xdr:nvSpPr>
      <xdr:spPr>
        <a:xfrm>
          <a:off x="8271587" y="143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71341</xdr:rowOff>
    </xdr:from>
    <xdr:ext cx="469744" cy="259045"/>
    <xdr:sp macro="" textlink="">
      <xdr:nvSpPr>
        <xdr:cNvPr id="372" name="n_2mainValue【公営住宅】&#10;一人当たり面積">
          <a:extLst>
            <a:ext uri="{FF2B5EF4-FFF2-40B4-BE49-F238E27FC236}">
              <a16:creationId xmlns:a16="http://schemas.microsoft.com/office/drawing/2014/main" id="{2E5B0F3F-8744-4B2D-B808-30E645482F55}"/>
            </a:ext>
          </a:extLst>
        </xdr:cNvPr>
        <xdr:cNvSpPr txBox="1"/>
      </xdr:nvSpPr>
      <xdr:spPr>
        <a:xfrm>
          <a:off x="7509587" y="1432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71341</xdr:rowOff>
    </xdr:from>
    <xdr:ext cx="469744" cy="259045"/>
    <xdr:sp macro="" textlink="">
      <xdr:nvSpPr>
        <xdr:cNvPr id="373" name="n_3mainValue【公営住宅】&#10;一人当たり面積">
          <a:extLst>
            <a:ext uri="{FF2B5EF4-FFF2-40B4-BE49-F238E27FC236}">
              <a16:creationId xmlns:a16="http://schemas.microsoft.com/office/drawing/2014/main" id="{3DC17349-87F3-429A-BB94-C8F37AFD615B}"/>
            </a:ext>
          </a:extLst>
        </xdr:cNvPr>
        <xdr:cNvSpPr txBox="1"/>
      </xdr:nvSpPr>
      <xdr:spPr>
        <a:xfrm>
          <a:off x="6712027" y="1432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71798</xdr:rowOff>
    </xdr:from>
    <xdr:ext cx="469744" cy="259045"/>
    <xdr:sp macro="" textlink="">
      <xdr:nvSpPr>
        <xdr:cNvPr id="374" name="n_4mainValue【公営住宅】&#10;一人当たり面積">
          <a:extLst>
            <a:ext uri="{FF2B5EF4-FFF2-40B4-BE49-F238E27FC236}">
              <a16:creationId xmlns:a16="http://schemas.microsoft.com/office/drawing/2014/main" id="{44906047-EDC1-4BEF-9728-A9177B44E01C}"/>
            </a:ext>
          </a:extLst>
        </xdr:cNvPr>
        <xdr:cNvSpPr txBox="1"/>
      </xdr:nvSpPr>
      <xdr:spPr>
        <a:xfrm>
          <a:off x="5937327" y="1432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6A3CBB0-180C-455C-B560-41DB619D986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9A02BA5-C47D-498A-AF35-268224C1FE2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41838C9-09CA-4915-96DF-6E820E3C4D0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55EB0BF-3605-4B14-BCA8-CEA8E0C296A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A459AAE-4DD9-4E1E-AD41-36036AC7D4E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CF8E949-D476-4EDE-AF80-41C00D3C4BF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463B0C3-7551-4BEB-8DE8-32BECE7AA30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AFA0887-73DD-47B7-8297-D8AFAC088A6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1F417CD6-20ED-4E90-85BC-2F08C8DF6BB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994589BC-D6D3-456D-AC58-4DAEF45DCAA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2D4D6E6-0488-4AB7-A2AD-4F55CA29B24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BE01B7AD-F21A-41B9-905B-43836D242D6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64B38CBA-D197-4C69-8F1B-AF3994C12BA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4F1AA56-098F-4283-A94D-4DE7927EBB3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8D57BBF-A2C0-4B75-A7AB-99B44BC6249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6D0E382-FD73-4D5E-8499-89DB3C2D4FC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6BB724E-B485-4BD6-A757-4D14F374C5B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D9AC3E9-8CE0-45BF-919C-B1183326473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64686266-0DBE-448C-BD25-86A11B41F91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BCB0E53B-21B6-41A0-BBC1-ED295F4DF06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874B766-9174-4D08-AD1B-AC41BB0B6FB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2556AE1D-856D-40E4-BF9E-FCF1C8256DF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1C8DD52-B745-4444-899C-74F7F4453AD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4F194D6-29FD-41D1-A80C-3BF401AF155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B766876D-BF58-41B4-A54F-7D8F7B3F8D2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D26BB11-2E2C-4D1D-99DA-777EA5E1212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14F73BC-0A14-459B-A49A-F0A54D5C103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FDA2549B-A104-45EC-BEDF-F520D18D5F71}"/>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71F8C0FC-1023-4205-BF5C-742D688EF3C1}"/>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18B262BA-9923-4431-ABA8-8CDEEA416825}"/>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1C36792-E382-4323-9246-6F43FFAC8218}"/>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D38A9907-E9EC-4769-947F-13327FBA36AB}"/>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D76A3715-D0C6-489C-B6A3-73A14E8B4054}"/>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84DE7B5D-36DE-4527-A29F-74D7A5673387}"/>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0467C7C9-3BB9-454E-A3CA-D49B7559FF2A}"/>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4578AF29-F137-4535-ABF1-FAD6FCDB9C3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FE722D7B-2AFF-40E2-A020-1231471F79F3}"/>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9930C7B4-A2DD-4C16-B9C7-BAEF51D9B04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94488</xdr:rowOff>
    </xdr:from>
    <xdr:to>
      <xdr:col>85</xdr:col>
      <xdr:colOff>126364</xdr:colOff>
      <xdr:row>41</xdr:row>
      <xdr:rowOff>110490</xdr:rowOff>
    </xdr:to>
    <xdr:cxnSp macro="">
      <xdr:nvCxnSpPr>
        <xdr:cNvPr id="413" name="直線コネクタ 412">
          <a:extLst>
            <a:ext uri="{FF2B5EF4-FFF2-40B4-BE49-F238E27FC236}">
              <a16:creationId xmlns:a16="http://schemas.microsoft.com/office/drawing/2014/main" id="{97C85A81-191D-4914-AE30-C7047070B092}"/>
            </a:ext>
          </a:extLst>
        </xdr:cNvPr>
        <xdr:cNvCxnSpPr/>
      </xdr:nvCxnSpPr>
      <xdr:spPr>
        <a:xfrm flipV="1">
          <a:off x="14375764" y="5794248"/>
          <a:ext cx="0" cy="1189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3BBBF593-38D4-41D6-B95C-B1DA9717434C}"/>
            </a:ext>
          </a:extLst>
        </xdr:cNvPr>
        <xdr:cNvSpPr txBox="1"/>
      </xdr:nvSpPr>
      <xdr:spPr>
        <a:xfrm>
          <a:off x="144145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5" name="直線コネクタ 414">
          <a:extLst>
            <a:ext uri="{FF2B5EF4-FFF2-40B4-BE49-F238E27FC236}">
              <a16:creationId xmlns:a16="http://schemas.microsoft.com/office/drawing/2014/main" id="{E7C9EF89-A7FF-4B79-9602-BE056ECEA50D}"/>
            </a:ext>
          </a:extLst>
        </xdr:cNvPr>
        <xdr:cNvCxnSpPr/>
      </xdr:nvCxnSpPr>
      <xdr:spPr>
        <a:xfrm>
          <a:off x="142875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41165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B80151A5-CE14-46DB-842D-AB443FB19035}"/>
            </a:ext>
          </a:extLst>
        </xdr:cNvPr>
        <xdr:cNvSpPr txBox="1"/>
      </xdr:nvSpPr>
      <xdr:spPr>
        <a:xfrm>
          <a:off x="14414500" y="557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94488</xdr:rowOff>
    </xdr:from>
    <xdr:to>
      <xdr:col>86</xdr:col>
      <xdr:colOff>25400</xdr:colOff>
      <xdr:row>34</xdr:row>
      <xdr:rowOff>94488</xdr:rowOff>
    </xdr:to>
    <xdr:cxnSp macro="">
      <xdr:nvCxnSpPr>
        <xdr:cNvPr id="417" name="直線コネクタ 416">
          <a:extLst>
            <a:ext uri="{FF2B5EF4-FFF2-40B4-BE49-F238E27FC236}">
              <a16:creationId xmlns:a16="http://schemas.microsoft.com/office/drawing/2014/main" id="{8BDDF72F-5233-47CA-ABFB-7DCCC1FD9CDD}"/>
            </a:ext>
          </a:extLst>
        </xdr:cNvPr>
        <xdr:cNvCxnSpPr/>
      </xdr:nvCxnSpPr>
      <xdr:spPr>
        <a:xfrm>
          <a:off x="14287500" y="5794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132859</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D64C3E20-0F89-45DA-83D4-345793780D36}"/>
            </a:ext>
          </a:extLst>
        </xdr:cNvPr>
        <xdr:cNvSpPr txBox="1"/>
      </xdr:nvSpPr>
      <xdr:spPr>
        <a:xfrm>
          <a:off x="14414500" y="6000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109982</xdr:rowOff>
    </xdr:from>
    <xdr:to>
      <xdr:col>85</xdr:col>
      <xdr:colOff>177800</xdr:colOff>
      <xdr:row>37</xdr:row>
      <xdr:rowOff>40132</xdr:rowOff>
    </xdr:to>
    <xdr:sp macro="" textlink="">
      <xdr:nvSpPr>
        <xdr:cNvPr id="419" name="フローチャート: 判断 418">
          <a:extLst>
            <a:ext uri="{FF2B5EF4-FFF2-40B4-BE49-F238E27FC236}">
              <a16:creationId xmlns:a16="http://schemas.microsoft.com/office/drawing/2014/main" id="{3FFF1CB3-FEB7-44CB-B5FC-DB0865D984BD}"/>
            </a:ext>
          </a:extLst>
        </xdr:cNvPr>
        <xdr:cNvSpPr/>
      </xdr:nvSpPr>
      <xdr:spPr>
        <a:xfrm>
          <a:off x="14325600" y="61450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50546</xdr:rowOff>
    </xdr:from>
    <xdr:to>
      <xdr:col>81</xdr:col>
      <xdr:colOff>101600</xdr:colOff>
      <xdr:row>36</xdr:row>
      <xdr:rowOff>152146</xdr:rowOff>
    </xdr:to>
    <xdr:sp macro="" textlink="">
      <xdr:nvSpPr>
        <xdr:cNvPr id="420" name="フローチャート: 判断 419">
          <a:extLst>
            <a:ext uri="{FF2B5EF4-FFF2-40B4-BE49-F238E27FC236}">
              <a16:creationId xmlns:a16="http://schemas.microsoft.com/office/drawing/2014/main" id="{196D9E21-C821-4841-812F-2E4DF4F48224}"/>
            </a:ext>
          </a:extLst>
        </xdr:cNvPr>
        <xdr:cNvSpPr/>
      </xdr:nvSpPr>
      <xdr:spPr>
        <a:xfrm>
          <a:off x="1357884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21" name="フローチャート: 判断 420">
          <a:extLst>
            <a:ext uri="{FF2B5EF4-FFF2-40B4-BE49-F238E27FC236}">
              <a16:creationId xmlns:a16="http://schemas.microsoft.com/office/drawing/2014/main" id="{B2392D30-4133-487A-A27F-F5D1935D0445}"/>
            </a:ext>
          </a:extLst>
        </xdr:cNvPr>
        <xdr:cNvSpPr/>
      </xdr:nvSpPr>
      <xdr:spPr>
        <a:xfrm>
          <a:off x="12804140" y="601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254</xdr:rowOff>
    </xdr:from>
    <xdr:to>
      <xdr:col>72</xdr:col>
      <xdr:colOff>38100</xdr:colOff>
      <xdr:row>35</xdr:row>
      <xdr:rowOff>101854</xdr:rowOff>
    </xdr:to>
    <xdr:sp macro="" textlink="">
      <xdr:nvSpPr>
        <xdr:cNvPr id="422" name="フローチャート: 判断 421">
          <a:extLst>
            <a:ext uri="{FF2B5EF4-FFF2-40B4-BE49-F238E27FC236}">
              <a16:creationId xmlns:a16="http://schemas.microsoft.com/office/drawing/2014/main" id="{6E5F2151-0D63-4E29-85C3-0530F4CC8064}"/>
            </a:ext>
          </a:extLst>
        </xdr:cNvPr>
        <xdr:cNvSpPr/>
      </xdr:nvSpPr>
      <xdr:spPr>
        <a:xfrm>
          <a:off x="12029440" y="58676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11684</xdr:rowOff>
    </xdr:from>
    <xdr:to>
      <xdr:col>67</xdr:col>
      <xdr:colOff>101600</xdr:colOff>
      <xdr:row>35</xdr:row>
      <xdr:rowOff>113284</xdr:rowOff>
    </xdr:to>
    <xdr:sp macro="" textlink="">
      <xdr:nvSpPr>
        <xdr:cNvPr id="423" name="フローチャート: 判断 422">
          <a:extLst>
            <a:ext uri="{FF2B5EF4-FFF2-40B4-BE49-F238E27FC236}">
              <a16:creationId xmlns:a16="http://schemas.microsoft.com/office/drawing/2014/main" id="{559ED11A-3A79-4B0E-BDF8-B1D0C118B91A}"/>
            </a:ext>
          </a:extLst>
        </xdr:cNvPr>
        <xdr:cNvSpPr/>
      </xdr:nvSpPr>
      <xdr:spPr>
        <a:xfrm>
          <a:off x="11231880" y="58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AC424CEF-EC7F-45CC-910A-18C8391CBDE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799B127-501D-453D-A0BC-8519E7DC547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348FFD9-553E-4248-A88B-57B5FF40CE8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27F0257-0556-4C57-AB43-51E2B5BE2D7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F30D585-B4CE-4EC8-AB72-0BA1BF10E56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160274</xdr:rowOff>
    </xdr:from>
    <xdr:to>
      <xdr:col>85</xdr:col>
      <xdr:colOff>177800</xdr:colOff>
      <xdr:row>39</xdr:row>
      <xdr:rowOff>90424</xdr:rowOff>
    </xdr:to>
    <xdr:sp macro="" textlink="">
      <xdr:nvSpPr>
        <xdr:cNvPr id="429" name="楕円 428">
          <a:extLst>
            <a:ext uri="{FF2B5EF4-FFF2-40B4-BE49-F238E27FC236}">
              <a16:creationId xmlns:a16="http://schemas.microsoft.com/office/drawing/2014/main" id="{84A45C40-96B7-4490-9087-13CBF8C968D8}"/>
            </a:ext>
          </a:extLst>
        </xdr:cNvPr>
        <xdr:cNvSpPr/>
      </xdr:nvSpPr>
      <xdr:spPr>
        <a:xfrm>
          <a:off x="14325600" y="65305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138701</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B23A74E9-28F2-4E01-A042-2039DE8C23AF}"/>
            </a:ext>
          </a:extLst>
        </xdr:cNvPr>
        <xdr:cNvSpPr txBox="1"/>
      </xdr:nvSpPr>
      <xdr:spPr>
        <a:xfrm>
          <a:off x="14414500" y="650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431" name="楕円 430">
          <a:extLst>
            <a:ext uri="{FF2B5EF4-FFF2-40B4-BE49-F238E27FC236}">
              <a16:creationId xmlns:a16="http://schemas.microsoft.com/office/drawing/2014/main" id="{54AE1007-5BFC-408E-9970-5ADA26E7825B}"/>
            </a:ext>
          </a:extLst>
        </xdr:cNvPr>
        <xdr:cNvSpPr/>
      </xdr:nvSpPr>
      <xdr:spPr>
        <a:xfrm>
          <a:off x="1357884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39624</xdr:rowOff>
    </xdr:from>
    <xdr:to>
      <xdr:col>85</xdr:col>
      <xdr:colOff>127000</xdr:colOff>
      <xdr:row>39</xdr:row>
      <xdr:rowOff>99060</xdr:rowOff>
    </xdr:to>
    <xdr:cxnSp macro="">
      <xdr:nvCxnSpPr>
        <xdr:cNvPr id="432" name="直線コネクタ 431">
          <a:extLst>
            <a:ext uri="{FF2B5EF4-FFF2-40B4-BE49-F238E27FC236}">
              <a16:creationId xmlns:a16="http://schemas.microsoft.com/office/drawing/2014/main" id="{CA293EAB-89DC-4A11-BD07-2F40888E8461}"/>
            </a:ext>
          </a:extLst>
        </xdr:cNvPr>
        <xdr:cNvCxnSpPr/>
      </xdr:nvCxnSpPr>
      <xdr:spPr>
        <a:xfrm flipV="1">
          <a:off x="13629640" y="6577584"/>
          <a:ext cx="74676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18542</xdr:rowOff>
    </xdr:from>
    <xdr:to>
      <xdr:col>76</xdr:col>
      <xdr:colOff>165100</xdr:colOff>
      <xdr:row>39</xdr:row>
      <xdr:rowOff>120142</xdr:rowOff>
    </xdr:to>
    <xdr:sp macro="" textlink="">
      <xdr:nvSpPr>
        <xdr:cNvPr id="433" name="楕円 432">
          <a:extLst>
            <a:ext uri="{FF2B5EF4-FFF2-40B4-BE49-F238E27FC236}">
              <a16:creationId xmlns:a16="http://schemas.microsoft.com/office/drawing/2014/main" id="{9569CCE5-0248-4BC3-BCA9-F8CA7C5A81B4}"/>
            </a:ext>
          </a:extLst>
        </xdr:cNvPr>
        <xdr:cNvSpPr/>
      </xdr:nvSpPr>
      <xdr:spPr>
        <a:xfrm>
          <a:off x="1280414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69342</xdr:rowOff>
    </xdr:from>
    <xdr:to>
      <xdr:col>81</xdr:col>
      <xdr:colOff>50800</xdr:colOff>
      <xdr:row>39</xdr:row>
      <xdr:rowOff>99060</xdr:rowOff>
    </xdr:to>
    <xdr:cxnSp macro="">
      <xdr:nvCxnSpPr>
        <xdr:cNvPr id="434" name="直線コネクタ 433">
          <a:extLst>
            <a:ext uri="{FF2B5EF4-FFF2-40B4-BE49-F238E27FC236}">
              <a16:creationId xmlns:a16="http://schemas.microsoft.com/office/drawing/2014/main" id="{0819B3C0-C1C5-49FC-ACE7-7F809D2C8CB0}"/>
            </a:ext>
          </a:extLst>
        </xdr:cNvPr>
        <xdr:cNvCxnSpPr/>
      </xdr:nvCxnSpPr>
      <xdr:spPr>
        <a:xfrm>
          <a:off x="12854940" y="6607302"/>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153416</xdr:rowOff>
    </xdr:from>
    <xdr:to>
      <xdr:col>72</xdr:col>
      <xdr:colOff>38100</xdr:colOff>
      <xdr:row>39</xdr:row>
      <xdr:rowOff>83566</xdr:rowOff>
    </xdr:to>
    <xdr:sp macro="" textlink="">
      <xdr:nvSpPr>
        <xdr:cNvPr id="435" name="楕円 434">
          <a:extLst>
            <a:ext uri="{FF2B5EF4-FFF2-40B4-BE49-F238E27FC236}">
              <a16:creationId xmlns:a16="http://schemas.microsoft.com/office/drawing/2014/main" id="{AF72B832-F0B5-42FF-BA72-3DD39397B2AD}"/>
            </a:ext>
          </a:extLst>
        </xdr:cNvPr>
        <xdr:cNvSpPr/>
      </xdr:nvSpPr>
      <xdr:spPr>
        <a:xfrm>
          <a:off x="12029440" y="652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32766</xdr:rowOff>
    </xdr:from>
    <xdr:to>
      <xdr:col>76</xdr:col>
      <xdr:colOff>114300</xdr:colOff>
      <xdr:row>39</xdr:row>
      <xdr:rowOff>69342</xdr:rowOff>
    </xdr:to>
    <xdr:cxnSp macro="">
      <xdr:nvCxnSpPr>
        <xdr:cNvPr id="436" name="直線コネクタ 435">
          <a:extLst>
            <a:ext uri="{FF2B5EF4-FFF2-40B4-BE49-F238E27FC236}">
              <a16:creationId xmlns:a16="http://schemas.microsoft.com/office/drawing/2014/main" id="{C3B36E07-482E-4A36-AFF8-FE8B84EBF461}"/>
            </a:ext>
          </a:extLst>
        </xdr:cNvPr>
        <xdr:cNvCxnSpPr/>
      </xdr:nvCxnSpPr>
      <xdr:spPr>
        <a:xfrm>
          <a:off x="12072620" y="6570726"/>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167132</xdr:rowOff>
    </xdr:from>
    <xdr:to>
      <xdr:col>67</xdr:col>
      <xdr:colOff>101600</xdr:colOff>
      <xdr:row>39</xdr:row>
      <xdr:rowOff>97282</xdr:rowOff>
    </xdr:to>
    <xdr:sp macro="" textlink="">
      <xdr:nvSpPr>
        <xdr:cNvPr id="437" name="楕円 436">
          <a:extLst>
            <a:ext uri="{FF2B5EF4-FFF2-40B4-BE49-F238E27FC236}">
              <a16:creationId xmlns:a16="http://schemas.microsoft.com/office/drawing/2014/main" id="{91C8B522-FBA3-441F-8A5F-1C4B8ADD67CF}"/>
            </a:ext>
          </a:extLst>
        </xdr:cNvPr>
        <xdr:cNvSpPr/>
      </xdr:nvSpPr>
      <xdr:spPr>
        <a:xfrm>
          <a:off x="1123188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32766</xdr:rowOff>
    </xdr:from>
    <xdr:to>
      <xdr:col>71</xdr:col>
      <xdr:colOff>177800</xdr:colOff>
      <xdr:row>39</xdr:row>
      <xdr:rowOff>46482</xdr:rowOff>
    </xdr:to>
    <xdr:cxnSp macro="">
      <xdr:nvCxnSpPr>
        <xdr:cNvPr id="438" name="直線コネクタ 437">
          <a:extLst>
            <a:ext uri="{FF2B5EF4-FFF2-40B4-BE49-F238E27FC236}">
              <a16:creationId xmlns:a16="http://schemas.microsoft.com/office/drawing/2014/main" id="{41752543-40ED-445E-90A8-5E0E0CA4D53D}"/>
            </a:ext>
          </a:extLst>
        </xdr:cNvPr>
        <xdr:cNvCxnSpPr/>
      </xdr:nvCxnSpPr>
      <xdr:spPr>
        <a:xfrm flipV="1">
          <a:off x="11282680" y="657072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168673</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61EA2727-A271-4180-9EC5-5730A8255D19}"/>
            </a:ext>
          </a:extLst>
        </xdr:cNvPr>
        <xdr:cNvSpPr txBox="1"/>
      </xdr:nvSpPr>
      <xdr:spPr>
        <a:xfrm>
          <a:off x="13437244" y="586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B82FA70E-6971-4E7D-9F6C-52AB2C74CE9C}"/>
            </a:ext>
          </a:extLst>
        </xdr:cNvPr>
        <xdr:cNvSpPr txBox="1"/>
      </xdr:nvSpPr>
      <xdr:spPr>
        <a:xfrm>
          <a:off x="126752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118381</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352AA50C-EEAC-4E62-B181-A5D18D6F561D}"/>
            </a:ext>
          </a:extLst>
        </xdr:cNvPr>
        <xdr:cNvSpPr txBox="1"/>
      </xdr:nvSpPr>
      <xdr:spPr>
        <a:xfrm>
          <a:off x="11900544" y="56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129811</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C7F75E12-0D44-4F45-9A91-B680CC08790A}"/>
            </a:ext>
          </a:extLst>
        </xdr:cNvPr>
        <xdr:cNvSpPr txBox="1"/>
      </xdr:nvSpPr>
      <xdr:spPr>
        <a:xfrm>
          <a:off x="1110298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140987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90E31558-609B-4CC0-98DF-A621F921825A}"/>
            </a:ext>
          </a:extLst>
        </xdr:cNvPr>
        <xdr:cNvSpPr txBox="1"/>
      </xdr:nvSpPr>
      <xdr:spPr>
        <a:xfrm>
          <a:off x="134372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111269</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DE14B7A1-D99C-40B5-AD38-1D2C3CBEA276}"/>
            </a:ext>
          </a:extLst>
        </xdr:cNvPr>
        <xdr:cNvSpPr txBox="1"/>
      </xdr:nvSpPr>
      <xdr:spPr>
        <a:xfrm>
          <a:off x="1267524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74693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5BC907-1B2E-4BF0-8084-E9CE1E639BCF}"/>
            </a:ext>
          </a:extLst>
        </xdr:cNvPr>
        <xdr:cNvSpPr txBox="1"/>
      </xdr:nvSpPr>
      <xdr:spPr>
        <a:xfrm>
          <a:off x="11900544"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88409</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D9848F1A-421D-4BA6-9A48-F089896B2657}"/>
            </a:ext>
          </a:extLst>
        </xdr:cNvPr>
        <xdr:cNvSpPr txBox="1"/>
      </xdr:nvSpPr>
      <xdr:spPr>
        <a:xfrm>
          <a:off x="1110298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50E2AF0B-0E9C-4A46-9541-380121DB6C5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117F0EC5-306D-49C0-A044-531E4A34866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1C99C4D6-69FE-4493-A0D9-7729D7646D5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D838A1B5-9143-4429-9E05-A5A835C3C7D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9D913547-DA2E-4D0F-8B50-7AFC2E595EC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9C201978-FA0A-45AA-86FE-69D5F0F0C0D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E0A4233-A245-447D-9576-B38912A539A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551460EF-AB9F-4B47-9B94-8B4CC3A91B4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2CFD2F32-BC13-4138-862F-F94E616462A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858312CC-8379-4464-9A77-FF60B739C74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C8D4A19F-1ABB-4FCF-A329-8EF6161C27B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5885B2DB-D58F-4223-882C-4F27E02949F7}"/>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C084EF56-7C15-4A6D-9BF2-A0DD8C4CF7E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292D315A-2546-41D8-A302-19B6E01A60C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D4C52789-B907-4392-B689-5BC70185DA5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6B49AC18-6834-458A-BB71-388C745F334C}"/>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CC619F45-E91F-4B1C-8A58-5F941AC27A8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F3D2FE3B-5729-4984-AABD-107CE7772E92}"/>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BF780AF8-8476-4446-BBB1-0A373739C8A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8C055891-4EA6-491C-A1A2-93F9970104AF}"/>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200B2735-8E2E-48E0-A2B3-584F3AD65F1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9086D335-EA53-4FC4-81EF-C922FF9D233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2336579D-9403-4FDE-9EA2-1D5A5F10DF0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87630</xdr:rowOff>
    </xdr:to>
    <xdr:cxnSp macro="">
      <xdr:nvCxnSpPr>
        <xdr:cNvPr id="470" name="直線コネクタ 469">
          <a:extLst>
            <a:ext uri="{FF2B5EF4-FFF2-40B4-BE49-F238E27FC236}">
              <a16:creationId xmlns:a16="http://schemas.microsoft.com/office/drawing/2014/main" id="{0D384E33-6D4F-4AF8-BC74-41509427B283}"/>
            </a:ext>
          </a:extLst>
        </xdr:cNvPr>
        <xdr:cNvCxnSpPr/>
      </xdr:nvCxnSpPr>
      <xdr:spPr>
        <a:xfrm flipV="1">
          <a:off x="19509104" y="568833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ED04976B-BC1E-42F2-A6AF-350FAE7EAF4A}"/>
            </a:ext>
          </a:extLst>
        </xdr:cNvPr>
        <xdr:cNvSpPr txBox="1"/>
      </xdr:nvSpPr>
      <xdr:spPr>
        <a:xfrm>
          <a:off x="1954784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2" name="直線コネクタ 471">
          <a:extLst>
            <a:ext uri="{FF2B5EF4-FFF2-40B4-BE49-F238E27FC236}">
              <a16:creationId xmlns:a16="http://schemas.microsoft.com/office/drawing/2014/main" id="{F7CF226B-EB98-4B3F-927D-089381A4DE66}"/>
            </a:ext>
          </a:extLst>
        </xdr:cNvPr>
        <xdr:cNvCxnSpPr/>
      </xdr:nvCxnSpPr>
      <xdr:spPr>
        <a:xfrm>
          <a:off x="1944370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9B15C274-A8D5-4C01-9E66-AAED02784064}"/>
            </a:ext>
          </a:extLst>
        </xdr:cNvPr>
        <xdr:cNvSpPr txBox="1"/>
      </xdr:nvSpPr>
      <xdr:spPr>
        <a:xfrm>
          <a:off x="1954784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474" name="直線コネクタ 473">
          <a:extLst>
            <a:ext uri="{FF2B5EF4-FFF2-40B4-BE49-F238E27FC236}">
              <a16:creationId xmlns:a16="http://schemas.microsoft.com/office/drawing/2014/main" id="{483D14FC-D59F-499F-91A5-2AE0EE7744B4}"/>
            </a:ext>
          </a:extLst>
        </xdr:cNvPr>
        <xdr:cNvCxnSpPr/>
      </xdr:nvCxnSpPr>
      <xdr:spPr>
        <a:xfrm>
          <a:off x="1944370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113047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8B0A3513-868B-4C54-B6BD-17DD15FEC3C1}"/>
            </a:ext>
          </a:extLst>
        </xdr:cNvPr>
        <xdr:cNvSpPr txBox="1"/>
      </xdr:nvSpPr>
      <xdr:spPr>
        <a:xfrm>
          <a:off x="19547840" y="614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90170</xdr:rowOff>
    </xdr:from>
    <xdr:to>
      <xdr:col>116</xdr:col>
      <xdr:colOff>114300</xdr:colOff>
      <xdr:row>38</xdr:row>
      <xdr:rowOff>20320</xdr:rowOff>
    </xdr:to>
    <xdr:sp macro="" textlink="">
      <xdr:nvSpPr>
        <xdr:cNvPr id="476" name="フローチャート: 判断 475">
          <a:extLst>
            <a:ext uri="{FF2B5EF4-FFF2-40B4-BE49-F238E27FC236}">
              <a16:creationId xmlns:a16="http://schemas.microsoft.com/office/drawing/2014/main" id="{1A25214A-80AB-4240-9265-F0B5370CE06A}"/>
            </a:ext>
          </a:extLst>
        </xdr:cNvPr>
        <xdr:cNvSpPr/>
      </xdr:nvSpPr>
      <xdr:spPr>
        <a:xfrm>
          <a:off x="19458940" y="629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36830</xdr:rowOff>
    </xdr:from>
    <xdr:to>
      <xdr:col>112</xdr:col>
      <xdr:colOff>38100</xdr:colOff>
      <xdr:row>37</xdr:row>
      <xdr:rowOff>138430</xdr:rowOff>
    </xdr:to>
    <xdr:sp macro="" textlink="">
      <xdr:nvSpPr>
        <xdr:cNvPr id="477" name="フローチャート: 判断 476">
          <a:extLst>
            <a:ext uri="{FF2B5EF4-FFF2-40B4-BE49-F238E27FC236}">
              <a16:creationId xmlns:a16="http://schemas.microsoft.com/office/drawing/2014/main" id="{ED1E421F-6180-482E-9C73-EE4FDE0241A8}"/>
            </a:ext>
          </a:extLst>
        </xdr:cNvPr>
        <xdr:cNvSpPr/>
      </xdr:nvSpPr>
      <xdr:spPr>
        <a:xfrm>
          <a:off x="18735040" y="6239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52070</xdr:rowOff>
    </xdr:from>
    <xdr:to>
      <xdr:col>107</xdr:col>
      <xdr:colOff>101600</xdr:colOff>
      <xdr:row>37</xdr:row>
      <xdr:rowOff>153670</xdr:rowOff>
    </xdr:to>
    <xdr:sp macro="" textlink="">
      <xdr:nvSpPr>
        <xdr:cNvPr id="478" name="フローチャート: 判断 477">
          <a:extLst>
            <a:ext uri="{FF2B5EF4-FFF2-40B4-BE49-F238E27FC236}">
              <a16:creationId xmlns:a16="http://schemas.microsoft.com/office/drawing/2014/main" id="{0FFA7467-FA3C-46C5-B01D-F9E18EA5E868}"/>
            </a:ext>
          </a:extLst>
        </xdr:cNvPr>
        <xdr:cNvSpPr/>
      </xdr:nvSpPr>
      <xdr:spPr>
        <a:xfrm>
          <a:off x="179374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479" name="フローチャート: 判断 478">
          <a:extLst>
            <a:ext uri="{FF2B5EF4-FFF2-40B4-BE49-F238E27FC236}">
              <a16:creationId xmlns:a16="http://schemas.microsoft.com/office/drawing/2014/main" id="{31ECAD31-BC92-4219-8165-16988C7277CB}"/>
            </a:ext>
          </a:extLst>
        </xdr:cNvPr>
        <xdr:cNvSpPr/>
      </xdr:nvSpPr>
      <xdr:spPr>
        <a:xfrm>
          <a:off x="1716278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480" name="フローチャート: 判断 479">
          <a:extLst>
            <a:ext uri="{FF2B5EF4-FFF2-40B4-BE49-F238E27FC236}">
              <a16:creationId xmlns:a16="http://schemas.microsoft.com/office/drawing/2014/main" id="{BB618668-73B4-45E2-AD4C-66CEA7C73220}"/>
            </a:ext>
          </a:extLst>
        </xdr:cNvPr>
        <xdr:cNvSpPr/>
      </xdr:nvSpPr>
      <xdr:spPr>
        <a:xfrm>
          <a:off x="16388080" y="633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E6DFF76-3992-42B3-BA9D-CA3362726A7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A393A07-374C-4BE9-8415-6EE695B4997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1743579-EBD1-4B78-9383-C57DB4223B4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F58E5D0-4513-4B2C-9834-1B251E89D0D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960D238-3F2E-4956-AF52-7CB8FAD32DF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86" name="楕円 485">
          <a:extLst>
            <a:ext uri="{FF2B5EF4-FFF2-40B4-BE49-F238E27FC236}">
              <a16:creationId xmlns:a16="http://schemas.microsoft.com/office/drawing/2014/main" id="{B803578F-34EC-40E2-9282-8826D4A6D13B}"/>
            </a:ext>
          </a:extLst>
        </xdr:cNvPr>
        <xdr:cNvSpPr/>
      </xdr:nvSpPr>
      <xdr:spPr>
        <a:xfrm>
          <a:off x="1945894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9F9D4397-9017-4DFA-8251-28D938ED1C6F}"/>
            </a:ext>
          </a:extLst>
        </xdr:cNvPr>
        <xdr:cNvSpPr txBox="1"/>
      </xdr:nvSpPr>
      <xdr:spPr>
        <a:xfrm>
          <a:off x="19547840"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88" name="楕円 487">
          <a:extLst>
            <a:ext uri="{FF2B5EF4-FFF2-40B4-BE49-F238E27FC236}">
              <a16:creationId xmlns:a16="http://schemas.microsoft.com/office/drawing/2014/main" id="{F81ECA4E-DDDF-4D81-AD80-A20282F243DE}"/>
            </a:ext>
          </a:extLst>
        </xdr:cNvPr>
        <xdr:cNvSpPr/>
      </xdr:nvSpPr>
      <xdr:spPr>
        <a:xfrm>
          <a:off x="1873504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40</xdr:row>
      <xdr:rowOff>38100</xdr:rowOff>
    </xdr:to>
    <xdr:cxnSp macro="">
      <xdr:nvCxnSpPr>
        <xdr:cNvPr id="489" name="直線コネクタ 488">
          <a:extLst>
            <a:ext uri="{FF2B5EF4-FFF2-40B4-BE49-F238E27FC236}">
              <a16:creationId xmlns:a16="http://schemas.microsoft.com/office/drawing/2014/main" id="{6436B9CE-FD01-459A-920E-74AD60B9FCE0}"/>
            </a:ext>
          </a:extLst>
        </xdr:cNvPr>
        <xdr:cNvCxnSpPr/>
      </xdr:nvCxnSpPr>
      <xdr:spPr>
        <a:xfrm>
          <a:off x="18778220" y="6625590"/>
          <a:ext cx="73152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490" name="楕円 489">
          <a:extLst>
            <a:ext uri="{FF2B5EF4-FFF2-40B4-BE49-F238E27FC236}">
              <a16:creationId xmlns:a16="http://schemas.microsoft.com/office/drawing/2014/main" id="{04B31CE0-1122-44E9-9359-76B0BF7A8799}"/>
            </a:ext>
          </a:extLst>
        </xdr:cNvPr>
        <xdr:cNvSpPr/>
      </xdr:nvSpPr>
      <xdr:spPr>
        <a:xfrm>
          <a:off x="1793748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87630</xdr:rowOff>
    </xdr:to>
    <xdr:cxnSp macro="">
      <xdr:nvCxnSpPr>
        <xdr:cNvPr id="491" name="直線コネクタ 490">
          <a:extLst>
            <a:ext uri="{FF2B5EF4-FFF2-40B4-BE49-F238E27FC236}">
              <a16:creationId xmlns:a16="http://schemas.microsoft.com/office/drawing/2014/main" id="{694D21C6-805F-4D25-8A4C-C75154A08A5F}"/>
            </a:ext>
          </a:extLst>
        </xdr:cNvPr>
        <xdr:cNvCxnSpPr/>
      </xdr:nvCxnSpPr>
      <xdr:spPr>
        <a:xfrm>
          <a:off x="17988280" y="6625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92" name="楕円 491">
          <a:extLst>
            <a:ext uri="{FF2B5EF4-FFF2-40B4-BE49-F238E27FC236}">
              <a16:creationId xmlns:a16="http://schemas.microsoft.com/office/drawing/2014/main" id="{46BD9289-8844-4150-8624-6D75E70C44AE}"/>
            </a:ext>
          </a:extLst>
        </xdr:cNvPr>
        <xdr:cNvSpPr/>
      </xdr:nvSpPr>
      <xdr:spPr>
        <a:xfrm>
          <a:off x="1716278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87630</xdr:rowOff>
    </xdr:to>
    <xdr:cxnSp macro="">
      <xdr:nvCxnSpPr>
        <xdr:cNvPr id="493" name="直線コネクタ 492">
          <a:extLst>
            <a:ext uri="{FF2B5EF4-FFF2-40B4-BE49-F238E27FC236}">
              <a16:creationId xmlns:a16="http://schemas.microsoft.com/office/drawing/2014/main" id="{FA96E4BB-559E-43AF-87CF-EA6550A6BDAC}"/>
            </a:ext>
          </a:extLst>
        </xdr:cNvPr>
        <xdr:cNvCxnSpPr/>
      </xdr:nvCxnSpPr>
      <xdr:spPr>
        <a:xfrm>
          <a:off x="17213580" y="66255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94" name="楕円 493">
          <a:extLst>
            <a:ext uri="{FF2B5EF4-FFF2-40B4-BE49-F238E27FC236}">
              <a16:creationId xmlns:a16="http://schemas.microsoft.com/office/drawing/2014/main" id="{35476E1F-CBBB-41C5-AB2D-DE23BFF57B70}"/>
            </a:ext>
          </a:extLst>
        </xdr:cNvPr>
        <xdr:cNvSpPr/>
      </xdr:nvSpPr>
      <xdr:spPr>
        <a:xfrm>
          <a:off x="1638808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87630</xdr:rowOff>
    </xdr:to>
    <xdr:cxnSp macro="">
      <xdr:nvCxnSpPr>
        <xdr:cNvPr id="495" name="直線コネクタ 494">
          <a:extLst>
            <a:ext uri="{FF2B5EF4-FFF2-40B4-BE49-F238E27FC236}">
              <a16:creationId xmlns:a16="http://schemas.microsoft.com/office/drawing/2014/main" id="{0A2A8A4B-3CD3-4773-9451-76C4FE26A1A4}"/>
            </a:ext>
          </a:extLst>
        </xdr:cNvPr>
        <xdr:cNvCxnSpPr/>
      </xdr:nvCxnSpPr>
      <xdr:spPr>
        <a:xfrm>
          <a:off x="16431260" y="660273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154957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9B383534-AC2B-4DD3-AA1C-2C58B5FA563F}"/>
            </a:ext>
          </a:extLst>
        </xdr:cNvPr>
        <xdr:cNvSpPr txBox="1"/>
      </xdr:nvSpPr>
      <xdr:spPr>
        <a:xfrm>
          <a:off x="185611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3568B05D-2361-4B52-BB56-A2101B1CD489}"/>
            </a:ext>
          </a:extLst>
        </xdr:cNvPr>
        <xdr:cNvSpPr txBox="1"/>
      </xdr:nvSpPr>
      <xdr:spPr>
        <a:xfrm>
          <a:off x="1777626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7E0456B0-2E7F-4D1A-85FD-8EEF076A17E4}"/>
            </a:ext>
          </a:extLst>
        </xdr:cNvPr>
        <xdr:cNvSpPr txBox="1"/>
      </xdr:nvSpPr>
      <xdr:spPr>
        <a:xfrm>
          <a:off x="1700156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5337901A-8A30-4AEC-BFB5-9A10BB3A4A7F}"/>
            </a:ext>
          </a:extLst>
        </xdr:cNvPr>
        <xdr:cNvSpPr txBox="1"/>
      </xdr:nvSpPr>
      <xdr:spPr>
        <a:xfrm>
          <a:off x="1622686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A0050FC6-4315-4D61-95BA-D6C487811892}"/>
            </a:ext>
          </a:extLst>
        </xdr:cNvPr>
        <xdr:cNvSpPr txBox="1"/>
      </xdr:nvSpPr>
      <xdr:spPr>
        <a:xfrm>
          <a:off x="1856112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F10293D9-6BE9-41F1-BE40-DA2C68D4F226}"/>
            </a:ext>
          </a:extLst>
        </xdr:cNvPr>
        <xdr:cNvSpPr txBox="1"/>
      </xdr:nvSpPr>
      <xdr:spPr>
        <a:xfrm>
          <a:off x="177762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516E98CE-E7E7-445A-9AED-CBAF096BC3B2}"/>
            </a:ext>
          </a:extLst>
        </xdr:cNvPr>
        <xdr:cNvSpPr txBox="1"/>
      </xdr:nvSpPr>
      <xdr:spPr>
        <a:xfrm>
          <a:off x="170015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5FB7680-6B89-44D5-8734-44367AE8426D}"/>
            </a:ext>
          </a:extLst>
        </xdr:cNvPr>
        <xdr:cNvSpPr txBox="1"/>
      </xdr:nvSpPr>
      <xdr:spPr>
        <a:xfrm>
          <a:off x="1622686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D4092B-6F17-4DBE-B689-432091324DF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67C10235-2BD7-49FA-AD51-C370BA8C0D8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17FC174A-F41C-4F5A-AADB-F0D52A2037B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2D2B0901-2CFB-4232-83D8-E51E2079926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DE0AC459-3AC6-4912-8AF0-BA7F07D490D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F180F94A-C71A-4DD0-A3A9-0E2ADF0DD32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DB4A8FCA-A44A-45D6-9703-B2164925C5C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FAE66950-C064-423C-8F34-44DA05D1228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F04BEB21-62F6-4158-B6A9-B391E6D1097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DCE8D1B4-AF0C-426A-B8A5-F013BD63DA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a:extLst>
            <a:ext uri="{FF2B5EF4-FFF2-40B4-BE49-F238E27FC236}">
              <a16:creationId xmlns:a16="http://schemas.microsoft.com/office/drawing/2014/main" id="{B95733A4-53FA-4E5C-921C-6ABBFA7686AB}"/>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254E132A-264D-40B1-A104-EBFE9267D04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6" name="テキスト ボックス 515">
          <a:extLst>
            <a:ext uri="{FF2B5EF4-FFF2-40B4-BE49-F238E27FC236}">
              <a16:creationId xmlns:a16="http://schemas.microsoft.com/office/drawing/2014/main" id="{42328637-E75F-4300-9E44-1A02C4AD6E0E}"/>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72260C57-5E0A-4528-A68B-C73B086D83B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358CB288-E7C1-44B4-9C62-AA84AEACFCF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3AEEF0CD-56A3-428E-874A-C4C7E59D59C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6A323C28-6D72-4333-83EA-4EC0A1B5AA4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B4BC4453-8818-422E-B9A9-03B9E8D0E3D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355423D7-B716-40A3-A8B3-C4D29BC04A9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F0DF4688-8D1B-4789-A538-E4404E835AC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663FAEB2-53EA-4D8D-A6A6-F8E66894875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2B66458-8801-45DD-8497-D1E9185C18A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1D07CA5C-F284-4302-9D41-5D30E4AC3E6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22C64257-5C94-49BF-BBDA-B710598B5B1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129540</xdr:rowOff>
    </xdr:from>
    <xdr:to>
      <xdr:col>85</xdr:col>
      <xdr:colOff>126364</xdr:colOff>
      <xdr:row>64</xdr:row>
      <xdr:rowOff>144780</xdr:rowOff>
    </xdr:to>
    <xdr:cxnSp macro="">
      <xdr:nvCxnSpPr>
        <xdr:cNvPr id="528" name="直線コネクタ 527">
          <a:extLst>
            <a:ext uri="{FF2B5EF4-FFF2-40B4-BE49-F238E27FC236}">
              <a16:creationId xmlns:a16="http://schemas.microsoft.com/office/drawing/2014/main" id="{D409F8AB-D30C-4D34-8CE8-D3CC3BCB56A9}"/>
            </a:ext>
          </a:extLst>
        </xdr:cNvPr>
        <xdr:cNvCxnSpPr/>
      </xdr:nvCxnSpPr>
      <xdr:spPr>
        <a:xfrm flipV="1">
          <a:off x="14375764" y="95173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148607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38086995-77E6-47CC-850E-BB035BCFF37B}"/>
            </a:ext>
          </a:extLst>
        </xdr:cNvPr>
        <xdr:cNvSpPr txBox="1"/>
      </xdr:nvSpPr>
      <xdr:spPr>
        <a:xfrm>
          <a:off x="144145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144780</xdr:rowOff>
    </xdr:from>
    <xdr:to>
      <xdr:col>86</xdr:col>
      <xdr:colOff>25400</xdr:colOff>
      <xdr:row>64</xdr:row>
      <xdr:rowOff>144780</xdr:rowOff>
    </xdr:to>
    <xdr:cxnSp macro="">
      <xdr:nvCxnSpPr>
        <xdr:cNvPr id="530" name="直線コネクタ 529">
          <a:extLst>
            <a:ext uri="{FF2B5EF4-FFF2-40B4-BE49-F238E27FC236}">
              <a16:creationId xmlns:a16="http://schemas.microsoft.com/office/drawing/2014/main" id="{8525CA1E-A65A-4CCA-A56E-9E95982FBAED}"/>
            </a:ext>
          </a:extLst>
        </xdr:cNvPr>
        <xdr:cNvCxnSpPr/>
      </xdr:nvCxnSpPr>
      <xdr:spPr>
        <a:xfrm>
          <a:off x="14287500" y="1087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76217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A3DBB7A7-CAE8-447C-A890-408A528AF731}"/>
            </a:ext>
          </a:extLst>
        </xdr:cNvPr>
        <xdr:cNvSpPr txBox="1"/>
      </xdr:nvSpPr>
      <xdr:spPr>
        <a:xfrm>
          <a:off x="144145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129540</xdr:rowOff>
    </xdr:from>
    <xdr:to>
      <xdr:col>86</xdr:col>
      <xdr:colOff>25400</xdr:colOff>
      <xdr:row>56</xdr:row>
      <xdr:rowOff>129540</xdr:rowOff>
    </xdr:to>
    <xdr:cxnSp macro="">
      <xdr:nvCxnSpPr>
        <xdr:cNvPr id="532" name="直線コネクタ 531">
          <a:extLst>
            <a:ext uri="{FF2B5EF4-FFF2-40B4-BE49-F238E27FC236}">
              <a16:creationId xmlns:a16="http://schemas.microsoft.com/office/drawing/2014/main" id="{E1915FE9-F84B-4156-BEF2-396D465BF81D}"/>
            </a:ext>
          </a:extLst>
        </xdr:cNvPr>
        <xdr:cNvCxnSpPr/>
      </xdr:nvCxnSpPr>
      <xdr:spPr>
        <a:xfrm>
          <a:off x="14287500" y="951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118127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60C9FDB7-0F1B-45AE-94B9-358A20E8F51D}"/>
            </a:ext>
          </a:extLst>
        </xdr:cNvPr>
        <xdr:cNvSpPr txBox="1"/>
      </xdr:nvSpPr>
      <xdr:spPr>
        <a:xfrm>
          <a:off x="14414500" y="1017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34" name="フローチャート: 判断 533">
          <a:extLst>
            <a:ext uri="{FF2B5EF4-FFF2-40B4-BE49-F238E27FC236}">
              <a16:creationId xmlns:a16="http://schemas.microsoft.com/office/drawing/2014/main" id="{BD6555A5-32F9-466F-8012-5289003C5592}"/>
            </a:ext>
          </a:extLst>
        </xdr:cNvPr>
        <xdr:cNvSpPr/>
      </xdr:nvSpPr>
      <xdr:spPr>
        <a:xfrm>
          <a:off x="14325600" y="10198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535" name="フローチャート: 判断 534">
          <a:extLst>
            <a:ext uri="{FF2B5EF4-FFF2-40B4-BE49-F238E27FC236}">
              <a16:creationId xmlns:a16="http://schemas.microsoft.com/office/drawing/2014/main" id="{DD2F30A0-87CB-434B-BC6E-5728A9B9A680}"/>
            </a:ext>
          </a:extLst>
        </xdr:cNvPr>
        <xdr:cNvSpPr/>
      </xdr:nvSpPr>
      <xdr:spPr>
        <a:xfrm>
          <a:off x="1357884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113030</xdr:rowOff>
    </xdr:from>
    <xdr:to>
      <xdr:col>76</xdr:col>
      <xdr:colOff>165100</xdr:colOff>
      <xdr:row>60</xdr:row>
      <xdr:rowOff>43180</xdr:rowOff>
    </xdr:to>
    <xdr:sp macro="" textlink="">
      <xdr:nvSpPr>
        <xdr:cNvPr id="536" name="フローチャート: 判断 535">
          <a:extLst>
            <a:ext uri="{FF2B5EF4-FFF2-40B4-BE49-F238E27FC236}">
              <a16:creationId xmlns:a16="http://schemas.microsoft.com/office/drawing/2014/main" id="{8633A1D7-F6D1-452A-B90D-966F098E54E6}"/>
            </a:ext>
          </a:extLst>
        </xdr:cNvPr>
        <xdr:cNvSpPr/>
      </xdr:nvSpPr>
      <xdr:spPr>
        <a:xfrm>
          <a:off x="1280414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37" name="フローチャート: 判断 536">
          <a:extLst>
            <a:ext uri="{FF2B5EF4-FFF2-40B4-BE49-F238E27FC236}">
              <a16:creationId xmlns:a16="http://schemas.microsoft.com/office/drawing/2014/main" id="{3817081F-C6F9-4381-80BC-2A9D169F1AD9}"/>
            </a:ext>
          </a:extLst>
        </xdr:cNvPr>
        <xdr:cNvSpPr/>
      </xdr:nvSpPr>
      <xdr:spPr>
        <a:xfrm>
          <a:off x="12029440" y="977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8" name="フローチャート: 判断 537">
          <a:extLst>
            <a:ext uri="{FF2B5EF4-FFF2-40B4-BE49-F238E27FC236}">
              <a16:creationId xmlns:a16="http://schemas.microsoft.com/office/drawing/2014/main" id="{2868D5AB-B0F0-4029-B567-6257527AD22A}"/>
            </a:ext>
          </a:extLst>
        </xdr:cNvPr>
        <xdr:cNvSpPr/>
      </xdr:nvSpPr>
      <xdr:spPr>
        <a:xfrm>
          <a:off x="11231880" y="979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C6FC861-F6F3-4630-8A0F-5CDF57F3F1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B92F04B-AF1F-42B2-AAF5-77139E4E5E8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78C6C08-3AAE-422B-9297-BA2438FF61D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2894512-264B-4A2C-B9E5-1594F283687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B56ADCE-4B07-4571-8887-0D64042CBC5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544" name="楕円 543">
          <a:extLst>
            <a:ext uri="{FF2B5EF4-FFF2-40B4-BE49-F238E27FC236}">
              <a16:creationId xmlns:a16="http://schemas.microsoft.com/office/drawing/2014/main" id="{7F2EFC5B-D68E-43C6-91F0-CD466CA24A28}"/>
            </a:ext>
          </a:extLst>
        </xdr:cNvPr>
        <xdr:cNvSpPr/>
      </xdr:nvSpPr>
      <xdr:spPr>
        <a:xfrm>
          <a:off x="14325600" y="9870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CCCA0C5-25FF-4BA1-8F7B-BCAB83794903}"/>
            </a:ext>
          </a:extLst>
        </xdr:cNvPr>
        <xdr:cNvSpPr txBox="1"/>
      </xdr:nvSpPr>
      <xdr:spPr>
        <a:xfrm>
          <a:off x="14414500"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166370</xdr:rowOff>
    </xdr:from>
    <xdr:to>
      <xdr:col>81</xdr:col>
      <xdr:colOff>101600</xdr:colOff>
      <xdr:row>58</xdr:row>
      <xdr:rowOff>96520</xdr:rowOff>
    </xdr:to>
    <xdr:sp macro="" textlink="">
      <xdr:nvSpPr>
        <xdr:cNvPr id="546" name="楕円 545">
          <a:extLst>
            <a:ext uri="{FF2B5EF4-FFF2-40B4-BE49-F238E27FC236}">
              <a16:creationId xmlns:a16="http://schemas.microsoft.com/office/drawing/2014/main" id="{0EAC5BEE-5C37-4638-B38E-A6108A43F0E1}"/>
            </a:ext>
          </a:extLst>
        </xdr:cNvPr>
        <xdr:cNvSpPr/>
      </xdr:nvSpPr>
      <xdr:spPr>
        <a:xfrm>
          <a:off x="13578840" y="972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59</xdr:row>
      <xdr:rowOff>26670</xdr:rowOff>
    </xdr:to>
    <xdr:cxnSp macro="">
      <xdr:nvCxnSpPr>
        <xdr:cNvPr id="547" name="直線コネクタ 546">
          <a:extLst>
            <a:ext uri="{FF2B5EF4-FFF2-40B4-BE49-F238E27FC236}">
              <a16:creationId xmlns:a16="http://schemas.microsoft.com/office/drawing/2014/main" id="{6B9D32D1-A575-4F23-B464-C75BC17EFF45}"/>
            </a:ext>
          </a:extLst>
        </xdr:cNvPr>
        <xdr:cNvCxnSpPr/>
      </xdr:nvCxnSpPr>
      <xdr:spPr>
        <a:xfrm>
          <a:off x="13629640" y="9768840"/>
          <a:ext cx="74676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48" name="楕円 547">
          <a:extLst>
            <a:ext uri="{FF2B5EF4-FFF2-40B4-BE49-F238E27FC236}">
              <a16:creationId xmlns:a16="http://schemas.microsoft.com/office/drawing/2014/main" id="{A76BED6D-39AF-42DE-95F7-09DBEF5448D5}"/>
            </a:ext>
          </a:extLst>
        </xdr:cNvPr>
        <xdr:cNvSpPr/>
      </xdr:nvSpPr>
      <xdr:spPr>
        <a:xfrm>
          <a:off x="1280414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68580</xdr:rowOff>
    </xdr:to>
    <xdr:cxnSp macro="">
      <xdr:nvCxnSpPr>
        <xdr:cNvPr id="549" name="直線コネクタ 548">
          <a:extLst>
            <a:ext uri="{FF2B5EF4-FFF2-40B4-BE49-F238E27FC236}">
              <a16:creationId xmlns:a16="http://schemas.microsoft.com/office/drawing/2014/main" id="{76066D8C-80FA-419E-B748-8F8ED4D4BDFD}"/>
            </a:ext>
          </a:extLst>
        </xdr:cNvPr>
        <xdr:cNvCxnSpPr/>
      </xdr:nvCxnSpPr>
      <xdr:spPr>
        <a:xfrm flipV="1">
          <a:off x="12854940" y="976884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550" name="楕円 549">
          <a:extLst>
            <a:ext uri="{FF2B5EF4-FFF2-40B4-BE49-F238E27FC236}">
              <a16:creationId xmlns:a16="http://schemas.microsoft.com/office/drawing/2014/main" id="{3BA42AAF-102A-4B9C-972B-1ED6CF4AB461}"/>
            </a:ext>
          </a:extLst>
        </xdr:cNvPr>
        <xdr:cNvSpPr/>
      </xdr:nvSpPr>
      <xdr:spPr>
        <a:xfrm>
          <a:off x="12029440" y="9706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30480</xdr:rowOff>
    </xdr:from>
    <xdr:to>
      <xdr:col>76</xdr:col>
      <xdr:colOff>114300</xdr:colOff>
      <xdr:row>58</xdr:row>
      <xdr:rowOff>68580</xdr:rowOff>
    </xdr:to>
    <xdr:cxnSp macro="">
      <xdr:nvCxnSpPr>
        <xdr:cNvPr id="551" name="直線コネクタ 550">
          <a:extLst>
            <a:ext uri="{FF2B5EF4-FFF2-40B4-BE49-F238E27FC236}">
              <a16:creationId xmlns:a16="http://schemas.microsoft.com/office/drawing/2014/main" id="{B72A69E2-693B-44AE-B2D8-14B4A1C98C2A}"/>
            </a:ext>
          </a:extLst>
        </xdr:cNvPr>
        <xdr:cNvCxnSpPr/>
      </xdr:nvCxnSpPr>
      <xdr:spPr>
        <a:xfrm>
          <a:off x="12072620" y="97536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29210</xdr:rowOff>
    </xdr:from>
    <xdr:to>
      <xdr:col>67</xdr:col>
      <xdr:colOff>101600</xdr:colOff>
      <xdr:row>57</xdr:row>
      <xdr:rowOff>130810</xdr:rowOff>
    </xdr:to>
    <xdr:sp macro="" textlink="">
      <xdr:nvSpPr>
        <xdr:cNvPr id="552" name="楕円 551">
          <a:extLst>
            <a:ext uri="{FF2B5EF4-FFF2-40B4-BE49-F238E27FC236}">
              <a16:creationId xmlns:a16="http://schemas.microsoft.com/office/drawing/2014/main" id="{DEDD809C-3652-47D0-9930-4D892E7DF33C}"/>
            </a:ext>
          </a:extLst>
        </xdr:cNvPr>
        <xdr:cNvSpPr/>
      </xdr:nvSpPr>
      <xdr:spPr>
        <a:xfrm>
          <a:off x="1123188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80010</xdr:rowOff>
    </xdr:from>
    <xdr:to>
      <xdr:col>71</xdr:col>
      <xdr:colOff>177800</xdr:colOff>
      <xdr:row>58</xdr:row>
      <xdr:rowOff>30480</xdr:rowOff>
    </xdr:to>
    <xdr:cxnSp macro="">
      <xdr:nvCxnSpPr>
        <xdr:cNvPr id="553" name="直線コネクタ 552">
          <a:extLst>
            <a:ext uri="{FF2B5EF4-FFF2-40B4-BE49-F238E27FC236}">
              <a16:creationId xmlns:a16="http://schemas.microsoft.com/office/drawing/2014/main" id="{3F7DDBC8-C625-402F-8FF4-CF4CB3069F0A}"/>
            </a:ext>
          </a:extLst>
        </xdr:cNvPr>
        <xdr:cNvCxnSpPr/>
      </xdr:nvCxnSpPr>
      <xdr:spPr>
        <a:xfrm>
          <a:off x="11282680" y="9635490"/>
          <a:ext cx="78994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148607</xdr:rowOff>
    </xdr:from>
    <xdr:ext cx="405111" cy="259045"/>
    <xdr:sp macro="" textlink="">
      <xdr:nvSpPr>
        <xdr:cNvPr id="554" name="n_1aveValue【学校施設】&#10;有形固定資産減価償却率">
          <a:extLst>
            <a:ext uri="{FF2B5EF4-FFF2-40B4-BE49-F238E27FC236}">
              <a16:creationId xmlns:a16="http://schemas.microsoft.com/office/drawing/2014/main" id="{DEF12D0B-C454-4D64-894C-C0FBF35FE3D8}"/>
            </a:ext>
          </a:extLst>
        </xdr:cNvPr>
        <xdr:cNvSpPr txBox="1"/>
      </xdr:nvSpPr>
      <xdr:spPr>
        <a:xfrm>
          <a:off x="134372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34307</xdr:rowOff>
    </xdr:from>
    <xdr:ext cx="405111" cy="259045"/>
    <xdr:sp macro="" textlink="">
      <xdr:nvSpPr>
        <xdr:cNvPr id="555" name="n_2aveValue【学校施設】&#10;有形固定資産減価償却率">
          <a:extLst>
            <a:ext uri="{FF2B5EF4-FFF2-40B4-BE49-F238E27FC236}">
              <a16:creationId xmlns:a16="http://schemas.microsoft.com/office/drawing/2014/main" id="{F7003BB7-7F00-4529-BCFC-FFA4F4D9E8AC}"/>
            </a:ext>
          </a:extLst>
        </xdr:cNvPr>
        <xdr:cNvSpPr txBox="1"/>
      </xdr:nvSpPr>
      <xdr:spPr>
        <a:xfrm>
          <a:off x="126752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556" name="n_3aveValue【学校施設】&#10;有形固定資産減価償却率">
          <a:extLst>
            <a:ext uri="{FF2B5EF4-FFF2-40B4-BE49-F238E27FC236}">
              <a16:creationId xmlns:a16="http://schemas.microsoft.com/office/drawing/2014/main" id="{369FE924-CD77-4E6C-BD75-F8377BFCE8E9}"/>
            </a:ext>
          </a:extLst>
        </xdr:cNvPr>
        <xdr:cNvSpPr txBox="1"/>
      </xdr:nvSpPr>
      <xdr:spPr>
        <a:xfrm>
          <a:off x="119005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557" name="n_4aveValue【学校施設】&#10;有形固定資産減価償却率">
          <a:extLst>
            <a:ext uri="{FF2B5EF4-FFF2-40B4-BE49-F238E27FC236}">
              <a16:creationId xmlns:a16="http://schemas.microsoft.com/office/drawing/2014/main" id="{76F64FC1-65F8-4326-BF82-0352F0A73E0B}"/>
            </a:ext>
          </a:extLst>
        </xdr:cNvPr>
        <xdr:cNvSpPr txBox="1"/>
      </xdr:nvSpPr>
      <xdr:spPr>
        <a:xfrm>
          <a:off x="11102984" y="988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113047</xdr:rowOff>
    </xdr:from>
    <xdr:ext cx="405111" cy="259045"/>
    <xdr:sp macro="" textlink="">
      <xdr:nvSpPr>
        <xdr:cNvPr id="558" name="n_1mainValue【学校施設】&#10;有形固定資産減価償却率">
          <a:extLst>
            <a:ext uri="{FF2B5EF4-FFF2-40B4-BE49-F238E27FC236}">
              <a16:creationId xmlns:a16="http://schemas.microsoft.com/office/drawing/2014/main" id="{9CB0F9BF-1CB1-4D24-9629-1921AB01648B}"/>
            </a:ext>
          </a:extLst>
        </xdr:cNvPr>
        <xdr:cNvSpPr txBox="1"/>
      </xdr:nvSpPr>
      <xdr:spPr>
        <a:xfrm>
          <a:off x="134372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59" name="n_2mainValue【学校施設】&#10;有形固定資産減価償却率">
          <a:extLst>
            <a:ext uri="{FF2B5EF4-FFF2-40B4-BE49-F238E27FC236}">
              <a16:creationId xmlns:a16="http://schemas.microsoft.com/office/drawing/2014/main" id="{9BAC07C1-3B9C-42F7-A78F-82470478A987}"/>
            </a:ext>
          </a:extLst>
        </xdr:cNvPr>
        <xdr:cNvSpPr txBox="1"/>
      </xdr:nvSpPr>
      <xdr:spPr>
        <a:xfrm>
          <a:off x="126752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97807</xdr:rowOff>
    </xdr:from>
    <xdr:ext cx="405111" cy="259045"/>
    <xdr:sp macro="" textlink="">
      <xdr:nvSpPr>
        <xdr:cNvPr id="560" name="n_3mainValue【学校施設】&#10;有形固定資産減価償却率">
          <a:extLst>
            <a:ext uri="{FF2B5EF4-FFF2-40B4-BE49-F238E27FC236}">
              <a16:creationId xmlns:a16="http://schemas.microsoft.com/office/drawing/2014/main" id="{4C6D2419-1754-41C4-9C92-C433369C6837}"/>
            </a:ext>
          </a:extLst>
        </xdr:cNvPr>
        <xdr:cNvSpPr txBox="1"/>
      </xdr:nvSpPr>
      <xdr:spPr>
        <a:xfrm>
          <a:off x="119005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561" name="n_4mainValue【学校施設】&#10;有形固定資産減価償却率">
          <a:extLst>
            <a:ext uri="{FF2B5EF4-FFF2-40B4-BE49-F238E27FC236}">
              <a16:creationId xmlns:a16="http://schemas.microsoft.com/office/drawing/2014/main" id="{29F46767-F87D-418E-899A-5B02A9D42BF1}"/>
            </a:ext>
          </a:extLst>
        </xdr:cNvPr>
        <xdr:cNvSpPr txBox="1"/>
      </xdr:nvSpPr>
      <xdr:spPr>
        <a:xfrm>
          <a:off x="1110298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7E52C450-770E-4DF2-8981-690C35628A9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AB5E69B9-E944-4C85-86E9-8E729C9BD21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6D28AC51-352B-41D5-9AAD-6294507C3FA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115F296-7340-4076-932B-346376698BD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5E0E535-8F98-4801-82A2-B89699FE1DB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201C7506-887F-4E37-B526-DB17DB60C34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6460DE7-100F-451D-9A7C-CECF1058BA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40D6CDA4-E747-4B6F-B38D-DDC113D1DBD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F8B3420-89D2-47A3-BD21-2E794A200C4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62596431-6E53-4247-BA78-F5CE6743AEA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486096CA-F230-43EA-BC66-C43EE2BC31E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a:extLst>
            <a:ext uri="{FF2B5EF4-FFF2-40B4-BE49-F238E27FC236}">
              <a16:creationId xmlns:a16="http://schemas.microsoft.com/office/drawing/2014/main" id="{17E8E7B8-935C-4339-9FAB-AF7BAC816BD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1D9CDC13-BA54-46BE-8BE0-3E38BB2CCFF7}"/>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a:extLst>
            <a:ext uri="{FF2B5EF4-FFF2-40B4-BE49-F238E27FC236}">
              <a16:creationId xmlns:a16="http://schemas.microsoft.com/office/drawing/2014/main" id="{7E8CCBB6-C761-47A8-9DFA-366B91792E5B}"/>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a:extLst>
            <a:ext uri="{FF2B5EF4-FFF2-40B4-BE49-F238E27FC236}">
              <a16:creationId xmlns:a16="http://schemas.microsoft.com/office/drawing/2014/main" id="{27857A69-269B-411E-8A2E-F55BA4CFFC8D}"/>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a:extLst>
            <a:ext uri="{FF2B5EF4-FFF2-40B4-BE49-F238E27FC236}">
              <a16:creationId xmlns:a16="http://schemas.microsoft.com/office/drawing/2014/main" id="{D6464181-DFC4-47F1-95DF-2440C02CDFC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a:extLst>
            <a:ext uri="{FF2B5EF4-FFF2-40B4-BE49-F238E27FC236}">
              <a16:creationId xmlns:a16="http://schemas.microsoft.com/office/drawing/2014/main" id="{54FC1E51-0D1A-47AF-A404-7CE4E5B45718}"/>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a:extLst>
            <a:ext uri="{FF2B5EF4-FFF2-40B4-BE49-F238E27FC236}">
              <a16:creationId xmlns:a16="http://schemas.microsoft.com/office/drawing/2014/main" id="{6BB0969B-8C7D-44AD-8ABB-908C122E4F0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a:extLst>
            <a:ext uri="{FF2B5EF4-FFF2-40B4-BE49-F238E27FC236}">
              <a16:creationId xmlns:a16="http://schemas.microsoft.com/office/drawing/2014/main" id="{9C6E294F-85D6-4AB3-AA5F-ADDCF5B37E4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a:extLst>
            <a:ext uri="{FF2B5EF4-FFF2-40B4-BE49-F238E27FC236}">
              <a16:creationId xmlns:a16="http://schemas.microsoft.com/office/drawing/2014/main" id="{A8650036-920F-4852-BE7A-03C5E17DD53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a:extLst>
            <a:ext uri="{FF2B5EF4-FFF2-40B4-BE49-F238E27FC236}">
              <a16:creationId xmlns:a16="http://schemas.microsoft.com/office/drawing/2014/main" id="{271F42F5-FC76-43D7-A979-0936FB83814A}"/>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a:extLst>
            <a:ext uri="{FF2B5EF4-FFF2-40B4-BE49-F238E27FC236}">
              <a16:creationId xmlns:a16="http://schemas.microsoft.com/office/drawing/2014/main" id="{CA174715-3356-4B67-9BAF-754F22A1045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a:extLst>
            <a:ext uri="{FF2B5EF4-FFF2-40B4-BE49-F238E27FC236}">
              <a16:creationId xmlns:a16="http://schemas.microsoft.com/office/drawing/2014/main" id="{E6577B09-1697-4642-A192-01794BC0F0C1}"/>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75F9F8E7-C643-44E8-BD9F-B3D8B6A568C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9A1AF180-D945-4080-8F29-E390D7490D6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D0EC3B5F-7500-43C1-8BB8-48DB9711CA8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166551</xdr:rowOff>
    </xdr:from>
    <xdr:to>
      <xdr:col>116</xdr:col>
      <xdr:colOff>62864</xdr:colOff>
      <xdr:row>64</xdr:row>
      <xdr:rowOff>124097</xdr:rowOff>
    </xdr:to>
    <xdr:cxnSp macro="">
      <xdr:nvCxnSpPr>
        <xdr:cNvPr id="588" name="直線コネクタ 587">
          <a:extLst>
            <a:ext uri="{FF2B5EF4-FFF2-40B4-BE49-F238E27FC236}">
              <a16:creationId xmlns:a16="http://schemas.microsoft.com/office/drawing/2014/main" id="{4314714D-2A44-4240-A683-C1A00D47DC55}"/>
            </a:ext>
          </a:extLst>
        </xdr:cNvPr>
        <xdr:cNvCxnSpPr/>
      </xdr:nvCxnSpPr>
      <xdr:spPr>
        <a:xfrm flipV="1">
          <a:off x="19509104" y="9386751"/>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89" name="【学校施設】&#10;一人当たり面積最小値テキスト">
          <a:extLst>
            <a:ext uri="{FF2B5EF4-FFF2-40B4-BE49-F238E27FC236}">
              <a16:creationId xmlns:a16="http://schemas.microsoft.com/office/drawing/2014/main" id="{60D9A78A-8BA6-4454-AC77-2DE72759F97C}"/>
            </a:ext>
          </a:extLst>
        </xdr:cNvPr>
        <xdr:cNvSpPr txBox="1"/>
      </xdr:nvSpPr>
      <xdr:spPr>
        <a:xfrm>
          <a:off x="1954784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90" name="直線コネクタ 589">
          <a:extLst>
            <a:ext uri="{FF2B5EF4-FFF2-40B4-BE49-F238E27FC236}">
              <a16:creationId xmlns:a16="http://schemas.microsoft.com/office/drawing/2014/main" id="{913D0860-5BB0-44E8-93B3-6B8AA193BBDA}"/>
            </a:ext>
          </a:extLst>
        </xdr:cNvPr>
        <xdr:cNvCxnSpPr/>
      </xdr:nvCxnSpPr>
      <xdr:spPr>
        <a:xfrm>
          <a:off x="19443700" y="1085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113228</xdr:rowOff>
    </xdr:from>
    <xdr:ext cx="469744" cy="259045"/>
    <xdr:sp macro="" textlink="">
      <xdr:nvSpPr>
        <xdr:cNvPr id="591" name="【学校施設】&#10;一人当たり面積最大値テキスト">
          <a:extLst>
            <a:ext uri="{FF2B5EF4-FFF2-40B4-BE49-F238E27FC236}">
              <a16:creationId xmlns:a16="http://schemas.microsoft.com/office/drawing/2014/main" id="{ACD65C64-41B1-44E1-B43D-C071D2B518CA}"/>
            </a:ext>
          </a:extLst>
        </xdr:cNvPr>
        <xdr:cNvSpPr txBox="1"/>
      </xdr:nvSpPr>
      <xdr:spPr>
        <a:xfrm>
          <a:off x="19547840" y="916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166551</xdr:rowOff>
    </xdr:from>
    <xdr:to>
      <xdr:col>116</xdr:col>
      <xdr:colOff>152400</xdr:colOff>
      <xdr:row>55</xdr:row>
      <xdr:rowOff>166551</xdr:rowOff>
    </xdr:to>
    <xdr:cxnSp macro="">
      <xdr:nvCxnSpPr>
        <xdr:cNvPr id="592" name="直線コネクタ 591">
          <a:extLst>
            <a:ext uri="{FF2B5EF4-FFF2-40B4-BE49-F238E27FC236}">
              <a16:creationId xmlns:a16="http://schemas.microsoft.com/office/drawing/2014/main" id="{A841B36C-9741-48EF-90F1-2E46E79024E9}"/>
            </a:ext>
          </a:extLst>
        </xdr:cNvPr>
        <xdr:cNvCxnSpPr/>
      </xdr:nvCxnSpPr>
      <xdr:spPr>
        <a:xfrm>
          <a:off x="19443700" y="9386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48821</xdr:rowOff>
    </xdr:from>
    <xdr:ext cx="469744" cy="259045"/>
    <xdr:sp macro="" textlink="">
      <xdr:nvSpPr>
        <xdr:cNvPr id="593" name="【学校施設】&#10;一人当たり面積平均値テキスト">
          <a:extLst>
            <a:ext uri="{FF2B5EF4-FFF2-40B4-BE49-F238E27FC236}">
              <a16:creationId xmlns:a16="http://schemas.microsoft.com/office/drawing/2014/main" id="{6179269E-1069-43C2-8356-30863D19746D}"/>
            </a:ext>
          </a:extLst>
        </xdr:cNvPr>
        <xdr:cNvSpPr txBox="1"/>
      </xdr:nvSpPr>
      <xdr:spPr>
        <a:xfrm>
          <a:off x="19547840" y="9939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25944</xdr:rowOff>
    </xdr:from>
    <xdr:to>
      <xdr:col>116</xdr:col>
      <xdr:colOff>114300</xdr:colOff>
      <xdr:row>60</xdr:row>
      <xdr:rowOff>127544</xdr:rowOff>
    </xdr:to>
    <xdr:sp macro="" textlink="">
      <xdr:nvSpPr>
        <xdr:cNvPr id="594" name="フローチャート: 判断 593">
          <a:extLst>
            <a:ext uri="{FF2B5EF4-FFF2-40B4-BE49-F238E27FC236}">
              <a16:creationId xmlns:a16="http://schemas.microsoft.com/office/drawing/2014/main" id="{DA0DDEA2-E58F-483A-8C8D-845775FDFB30}"/>
            </a:ext>
          </a:extLst>
        </xdr:cNvPr>
        <xdr:cNvSpPr/>
      </xdr:nvSpPr>
      <xdr:spPr>
        <a:xfrm>
          <a:off x="194589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92891</xdr:rowOff>
    </xdr:from>
    <xdr:to>
      <xdr:col>112</xdr:col>
      <xdr:colOff>38100</xdr:colOff>
      <xdr:row>61</xdr:row>
      <xdr:rowOff>23041</xdr:rowOff>
    </xdr:to>
    <xdr:sp macro="" textlink="">
      <xdr:nvSpPr>
        <xdr:cNvPr id="595" name="フローチャート: 判断 594">
          <a:extLst>
            <a:ext uri="{FF2B5EF4-FFF2-40B4-BE49-F238E27FC236}">
              <a16:creationId xmlns:a16="http://schemas.microsoft.com/office/drawing/2014/main" id="{BD4E62FE-B4D7-49F9-9AB6-795EEF29DB72}"/>
            </a:ext>
          </a:extLst>
        </xdr:cNvPr>
        <xdr:cNvSpPr/>
      </xdr:nvSpPr>
      <xdr:spPr>
        <a:xfrm>
          <a:off x="1873504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159838</xdr:rowOff>
    </xdr:from>
    <xdr:to>
      <xdr:col>107</xdr:col>
      <xdr:colOff>101600</xdr:colOff>
      <xdr:row>61</xdr:row>
      <xdr:rowOff>89988</xdr:rowOff>
    </xdr:to>
    <xdr:sp macro="" textlink="">
      <xdr:nvSpPr>
        <xdr:cNvPr id="596" name="フローチャート: 判断 595">
          <a:extLst>
            <a:ext uri="{FF2B5EF4-FFF2-40B4-BE49-F238E27FC236}">
              <a16:creationId xmlns:a16="http://schemas.microsoft.com/office/drawing/2014/main" id="{E1EB2B53-19C1-4974-AA7B-B4C3594650A1}"/>
            </a:ext>
          </a:extLst>
        </xdr:cNvPr>
        <xdr:cNvSpPr/>
      </xdr:nvSpPr>
      <xdr:spPr>
        <a:xfrm>
          <a:off x="1793748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97" name="フローチャート: 判断 596">
          <a:extLst>
            <a:ext uri="{FF2B5EF4-FFF2-40B4-BE49-F238E27FC236}">
              <a16:creationId xmlns:a16="http://schemas.microsoft.com/office/drawing/2014/main" id="{B11F68FC-773D-49ED-8472-BDAF8385C599}"/>
            </a:ext>
          </a:extLst>
        </xdr:cNvPr>
        <xdr:cNvSpPr/>
      </xdr:nvSpPr>
      <xdr:spPr>
        <a:xfrm>
          <a:off x="1716278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99423</xdr:rowOff>
    </xdr:from>
    <xdr:to>
      <xdr:col>98</xdr:col>
      <xdr:colOff>38100</xdr:colOff>
      <xdr:row>63</xdr:row>
      <xdr:rowOff>29573</xdr:rowOff>
    </xdr:to>
    <xdr:sp macro="" textlink="">
      <xdr:nvSpPr>
        <xdr:cNvPr id="598" name="フローチャート: 判断 597">
          <a:extLst>
            <a:ext uri="{FF2B5EF4-FFF2-40B4-BE49-F238E27FC236}">
              <a16:creationId xmlns:a16="http://schemas.microsoft.com/office/drawing/2014/main" id="{70F994FA-227C-4C1D-9D5C-4F959B34450D}"/>
            </a:ext>
          </a:extLst>
        </xdr:cNvPr>
        <xdr:cNvSpPr/>
      </xdr:nvSpPr>
      <xdr:spPr>
        <a:xfrm>
          <a:off x="16388080" y="104931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FB0C7B7-DA08-47D3-B3CD-FD97C7D901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B025ABE-A8DC-4A5B-B517-8E4828CAA50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E9BD612-E79D-48F3-B433-F29AC0B0690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70682FD-EC17-404E-95CB-37DAD4AEA5C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29F68DE-3283-4824-9F7F-75767535CAD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68399</xdr:rowOff>
    </xdr:from>
    <xdr:to>
      <xdr:col>116</xdr:col>
      <xdr:colOff>114300</xdr:colOff>
      <xdr:row>61</xdr:row>
      <xdr:rowOff>169999</xdr:rowOff>
    </xdr:to>
    <xdr:sp macro="" textlink="">
      <xdr:nvSpPr>
        <xdr:cNvPr id="604" name="楕円 603">
          <a:extLst>
            <a:ext uri="{FF2B5EF4-FFF2-40B4-BE49-F238E27FC236}">
              <a16:creationId xmlns:a16="http://schemas.microsoft.com/office/drawing/2014/main" id="{B5B6779D-6C15-4FF5-86DD-081A125B991A}"/>
            </a:ext>
          </a:extLst>
        </xdr:cNvPr>
        <xdr:cNvSpPr/>
      </xdr:nvSpPr>
      <xdr:spPr>
        <a:xfrm>
          <a:off x="1945894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46826</xdr:rowOff>
    </xdr:from>
    <xdr:ext cx="469744" cy="259045"/>
    <xdr:sp macro="" textlink="">
      <xdr:nvSpPr>
        <xdr:cNvPr id="605" name="【学校施設】&#10;一人当たり面積該当値テキスト">
          <a:extLst>
            <a:ext uri="{FF2B5EF4-FFF2-40B4-BE49-F238E27FC236}">
              <a16:creationId xmlns:a16="http://schemas.microsoft.com/office/drawing/2014/main" id="{ED72D2E0-A67B-46E3-87CC-BC82B569828F}"/>
            </a:ext>
          </a:extLst>
        </xdr:cNvPr>
        <xdr:cNvSpPr txBox="1"/>
      </xdr:nvSpPr>
      <xdr:spPr>
        <a:xfrm>
          <a:off x="19547840" y="102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83094</xdr:rowOff>
    </xdr:from>
    <xdr:to>
      <xdr:col>112</xdr:col>
      <xdr:colOff>38100</xdr:colOff>
      <xdr:row>62</xdr:row>
      <xdr:rowOff>13244</xdr:rowOff>
    </xdr:to>
    <xdr:sp macro="" textlink="">
      <xdr:nvSpPr>
        <xdr:cNvPr id="606" name="楕円 605">
          <a:extLst>
            <a:ext uri="{FF2B5EF4-FFF2-40B4-BE49-F238E27FC236}">
              <a16:creationId xmlns:a16="http://schemas.microsoft.com/office/drawing/2014/main" id="{292B1153-E00D-4D0C-B1BD-B4E343336390}"/>
            </a:ext>
          </a:extLst>
        </xdr:cNvPr>
        <xdr:cNvSpPr/>
      </xdr:nvSpPr>
      <xdr:spPr>
        <a:xfrm>
          <a:off x="18735040" y="10309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119199</xdr:rowOff>
    </xdr:from>
    <xdr:to>
      <xdr:col>116</xdr:col>
      <xdr:colOff>63500</xdr:colOff>
      <xdr:row>61</xdr:row>
      <xdr:rowOff>133894</xdr:rowOff>
    </xdr:to>
    <xdr:cxnSp macro="">
      <xdr:nvCxnSpPr>
        <xdr:cNvPr id="607" name="直線コネクタ 606">
          <a:extLst>
            <a:ext uri="{FF2B5EF4-FFF2-40B4-BE49-F238E27FC236}">
              <a16:creationId xmlns:a16="http://schemas.microsoft.com/office/drawing/2014/main" id="{3D5B2582-FF82-4836-AE92-4F8945BC2A71}"/>
            </a:ext>
          </a:extLst>
        </xdr:cNvPr>
        <xdr:cNvCxnSpPr/>
      </xdr:nvCxnSpPr>
      <xdr:spPr>
        <a:xfrm flipV="1">
          <a:off x="18778220" y="10345239"/>
          <a:ext cx="7315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141877</xdr:rowOff>
    </xdr:from>
    <xdr:to>
      <xdr:col>107</xdr:col>
      <xdr:colOff>101600</xdr:colOff>
      <xdr:row>62</xdr:row>
      <xdr:rowOff>72027</xdr:rowOff>
    </xdr:to>
    <xdr:sp macro="" textlink="">
      <xdr:nvSpPr>
        <xdr:cNvPr id="608" name="楕円 607">
          <a:extLst>
            <a:ext uri="{FF2B5EF4-FFF2-40B4-BE49-F238E27FC236}">
              <a16:creationId xmlns:a16="http://schemas.microsoft.com/office/drawing/2014/main" id="{86E5F12D-91E8-43F9-A07E-FFEB7C12B5F0}"/>
            </a:ext>
          </a:extLst>
        </xdr:cNvPr>
        <xdr:cNvSpPr/>
      </xdr:nvSpPr>
      <xdr:spPr>
        <a:xfrm>
          <a:off x="17937480" y="10367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133894</xdr:rowOff>
    </xdr:from>
    <xdr:to>
      <xdr:col>111</xdr:col>
      <xdr:colOff>177800</xdr:colOff>
      <xdr:row>62</xdr:row>
      <xdr:rowOff>21227</xdr:rowOff>
    </xdr:to>
    <xdr:cxnSp macro="">
      <xdr:nvCxnSpPr>
        <xdr:cNvPr id="609" name="直線コネクタ 608">
          <a:extLst>
            <a:ext uri="{FF2B5EF4-FFF2-40B4-BE49-F238E27FC236}">
              <a16:creationId xmlns:a16="http://schemas.microsoft.com/office/drawing/2014/main" id="{839026A3-27EA-4D34-91B8-A10C5316C5B7}"/>
            </a:ext>
          </a:extLst>
        </xdr:cNvPr>
        <xdr:cNvCxnSpPr/>
      </xdr:nvCxnSpPr>
      <xdr:spPr>
        <a:xfrm flipV="1">
          <a:off x="17988280" y="10359934"/>
          <a:ext cx="78994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168003</xdr:rowOff>
    </xdr:from>
    <xdr:to>
      <xdr:col>102</xdr:col>
      <xdr:colOff>165100</xdr:colOff>
      <xdr:row>62</xdr:row>
      <xdr:rowOff>98153</xdr:rowOff>
    </xdr:to>
    <xdr:sp macro="" textlink="">
      <xdr:nvSpPr>
        <xdr:cNvPr id="610" name="楕円 609">
          <a:extLst>
            <a:ext uri="{FF2B5EF4-FFF2-40B4-BE49-F238E27FC236}">
              <a16:creationId xmlns:a16="http://schemas.microsoft.com/office/drawing/2014/main" id="{E12F8CB9-6BFE-44C9-87DB-D38E9A8D7C2D}"/>
            </a:ext>
          </a:extLst>
        </xdr:cNvPr>
        <xdr:cNvSpPr/>
      </xdr:nvSpPr>
      <xdr:spPr>
        <a:xfrm>
          <a:off x="17162780" y="10394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21227</xdr:rowOff>
    </xdr:from>
    <xdr:to>
      <xdr:col>107</xdr:col>
      <xdr:colOff>50800</xdr:colOff>
      <xdr:row>62</xdr:row>
      <xdr:rowOff>47353</xdr:rowOff>
    </xdr:to>
    <xdr:cxnSp macro="">
      <xdr:nvCxnSpPr>
        <xdr:cNvPr id="611" name="直線コネクタ 610">
          <a:extLst>
            <a:ext uri="{FF2B5EF4-FFF2-40B4-BE49-F238E27FC236}">
              <a16:creationId xmlns:a16="http://schemas.microsoft.com/office/drawing/2014/main" id="{5BE4D516-C6CD-41DB-A6C8-81508297E0E9}"/>
            </a:ext>
          </a:extLst>
        </xdr:cNvPr>
        <xdr:cNvCxnSpPr/>
      </xdr:nvCxnSpPr>
      <xdr:spPr>
        <a:xfrm flipV="1">
          <a:off x="17213580" y="10414907"/>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4717</xdr:rowOff>
    </xdr:from>
    <xdr:to>
      <xdr:col>98</xdr:col>
      <xdr:colOff>38100</xdr:colOff>
      <xdr:row>62</xdr:row>
      <xdr:rowOff>106317</xdr:rowOff>
    </xdr:to>
    <xdr:sp macro="" textlink="">
      <xdr:nvSpPr>
        <xdr:cNvPr id="612" name="楕円 611">
          <a:extLst>
            <a:ext uri="{FF2B5EF4-FFF2-40B4-BE49-F238E27FC236}">
              <a16:creationId xmlns:a16="http://schemas.microsoft.com/office/drawing/2014/main" id="{17F3EFD4-0E64-4E04-B0B5-C3813329E243}"/>
            </a:ext>
          </a:extLst>
        </xdr:cNvPr>
        <xdr:cNvSpPr/>
      </xdr:nvSpPr>
      <xdr:spPr>
        <a:xfrm>
          <a:off x="16388080" y="103983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47353</xdr:rowOff>
    </xdr:from>
    <xdr:to>
      <xdr:col>102</xdr:col>
      <xdr:colOff>114300</xdr:colOff>
      <xdr:row>62</xdr:row>
      <xdr:rowOff>55517</xdr:rowOff>
    </xdr:to>
    <xdr:cxnSp macro="">
      <xdr:nvCxnSpPr>
        <xdr:cNvPr id="613" name="直線コネクタ 612">
          <a:extLst>
            <a:ext uri="{FF2B5EF4-FFF2-40B4-BE49-F238E27FC236}">
              <a16:creationId xmlns:a16="http://schemas.microsoft.com/office/drawing/2014/main" id="{CCCB90A1-8521-496C-806A-3C4B23D77932}"/>
            </a:ext>
          </a:extLst>
        </xdr:cNvPr>
        <xdr:cNvCxnSpPr/>
      </xdr:nvCxnSpPr>
      <xdr:spPr>
        <a:xfrm flipV="1">
          <a:off x="16431260" y="10441033"/>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39568</xdr:rowOff>
    </xdr:from>
    <xdr:ext cx="469744" cy="259045"/>
    <xdr:sp macro="" textlink="">
      <xdr:nvSpPr>
        <xdr:cNvPr id="614" name="n_1aveValue【学校施設】&#10;一人当たり面積">
          <a:extLst>
            <a:ext uri="{FF2B5EF4-FFF2-40B4-BE49-F238E27FC236}">
              <a16:creationId xmlns:a16="http://schemas.microsoft.com/office/drawing/2014/main" id="{8D8F5D27-8AA2-49CF-A88A-F401BF7EAF53}"/>
            </a:ext>
          </a:extLst>
        </xdr:cNvPr>
        <xdr:cNvSpPr txBox="1"/>
      </xdr:nvSpPr>
      <xdr:spPr>
        <a:xfrm>
          <a:off x="18561127" y="993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106515</xdr:rowOff>
    </xdr:from>
    <xdr:ext cx="469744" cy="259045"/>
    <xdr:sp macro="" textlink="">
      <xdr:nvSpPr>
        <xdr:cNvPr id="615" name="n_2aveValue【学校施設】&#10;一人当たり面積">
          <a:extLst>
            <a:ext uri="{FF2B5EF4-FFF2-40B4-BE49-F238E27FC236}">
              <a16:creationId xmlns:a16="http://schemas.microsoft.com/office/drawing/2014/main" id="{48BAC280-71C7-4A64-A070-1FD61351B9AF}"/>
            </a:ext>
          </a:extLst>
        </xdr:cNvPr>
        <xdr:cNvSpPr txBox="1"/>
      </xdr:nvSpPr>
      <xdr:spPr>
        <a:xfrm>
          <a:off x="17776267" y="999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16" name="n_3aveValue【学校施設】&#10;一人当たり面積">
          <a:extLst>
            <a:ext uri="{FF2B5EF4-FFF2-40B4-BE49-F238E27FC236}">
              <a16:creationId xmlns:a16="http://schemas.microsoft.com/office/drawing/2014/main" id="{027F270B-F167-42AE-8687-C86C76890749}"/>
            </a:ext>
          </a:extLst>
        </xdr:cNvPr>
        <xdr:cNvSpPr txBox="1"/>
      </xdr:nvSpPr>
      <xdr:spPr>
        <a:xfrm>
          <a:off x="1700156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20700</xdr:rowOff>
    </xdr:from>
    <xdr:ext cx="469744" cy="259045"/>
    <xdr:sp macro="" textlink="">
      <xdr:nvSpPr>
        <xdr:cNvPr id="617" name="n_4aveValue【学校施設】&#10;一人当たり面積">
          <a:extLst>
            <a:ext uri="{FF2B5EF4-FFF2-40B4-BE49-F238E27FC236}">
              <a16:creationId xmlns:a16="http://schemas.microsoft.com/office/drawing/2014/main" id="{EAD4E5C4-D0CD-47B9-B590-7035378A1215}"/>
            </a:ext>
          </a:extLst>
        </xdr:cNvPr>
        <xdr:cNvSpPr txBox="1"/>
      </xdr:nvSpPr>
      <xdr:spPr>
        <a:xfrm>
          <a:off x="16226867" y="105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4371</xdr:rowOff>
    </xdr:from>
    <xdr:ext cx="469744" cy="259045"/>
    <xdr:sp macro="" textlink="">
      <xdr:nvSpPr>
        <xdr:cNvPr id="618" name="n_1mainValue【学校施設】&#10;一人当たり面積">
          <a:extLst>
            <a:ext uri="{FF2B5EF4-FFF2-40B4-BE49-F238E27FC236}">
              <a16:creationId xmlns:a16="http://schemas.microsoft.com/office/drawing/2014/main" id="{FC97F730-E607-4FA5-B849-3E0B623E0B18}"/>
            </a:ext>
          </a:extLst>
        </xdr:cNvPr>
        <xdr:cNvSpPr txBox="1"/>
      </xdr:nvSpPr>
      <xdr:spPr>
        <a:xfrm>
          <a:off x="18561127" y="103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63154</xdr:rowOff>
    </xdr:from>
    <xdr:ext cx="469744" cy="259045"/>
    <xdr:sp macro="" textlink="">
      <xdr:nvSpPr>
        <xdr:cNvPr id="619" name="n_2mainValue【学校施設】&#10;一人当たり面積">
          <a:extLst>
            <a:ext uri="{FF2B5EF4-FFF2-40B4-BE49-F238E27FC236}">
              <a16:creationId xmlns:a16="http://schemas.microsoft.com/office/drawing/2014/main" id="{3194BA65-BC34-448F-BF7E-7041601825CA}"/>
            </a:ext>
          </a:extLst>
        </xdr:cNvPr>
        <xdr:cNvSpPr txBox="1"/>
      </xdr:nvSpPr>
      <xdr:spPr>
        <a:xfrm>
          <a:off x="17776267" y="1045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114680</xdr:rowOff>
    </xdr:from>
    <xdr:ext cx="469744" cy="259045"/>
    <xdr:sp macro="" textlink="">
      <xdr:nvSpPr>
        <xdr:cNvPr id="620" name="n_3mainValue【学校施設】&#10;一人当たり面積">
          <a:extLst>
            <a:ext uri="{FF2B5EF4-FFF2-40B4-BE49-F238E27FC236}">
              <a16:creationId xmlns:a16="http://schemas.microsoft.com/office/drawing/2014/main" id="{02C8BC2E-0887-4208-8DA6-621D96C0D26C}"/>
            </a:ext>
          </a:extLst>
        </xdr:cNvPr>
        <xdr:cNvSpPr txBox="1"/>
      </xdr:nvSpPr>
      <xdr:spPr>
        <a:xfrm>
          <a:off x="17001567" y="101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122844</xdr:rowOff>
    </xdr:from>
    <xdr:ext cx="469744" cy="259045"/>
    <xdr:sp macro="" textlink="">
      <xdr:nvSpPr>
        <xdr:cNvPr id="621" name="n_4mainValue【学校施設】&#10;一人当たり面積">
          <a:extLst>
            <a:ext uri="{FF2B5EF4-FFF2-40B4-BE49-F238E27FC236}">
              <a16:creationId xmlns:a16="http://schemas.microsoft.com/office/drawing/2014/main" id="{D6EBBA74-B0E0-406C-BFF0-E2856FCFB6BA}"/>
            </a:ext>
          </a:extLst>
        </xdr:cNvPr>
        <xdr:cNvSpPr txBox="1"/>
      </xdr:nvSpPr>
      <xdr:spPr>
        <a:xfrm>
          <a:off x="16226867" y="1018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33D8A09C-577D-4438-B2FF-78DF796502C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306DCDC1-1725-4485-ABA2-B3E909874BD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5CD63BB-3025-42AF-9399-5454EEBDC4C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8A8268D-9E00-4AD7-BE5F-59A0882C86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30ABB4F2-F27C-4710-AF7C-2AF8B7494BF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5E99FEC5-53C0-4573-A54A-6ECB2A46C55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601723FA-23C5-433A-AF6D-2971D4CD865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9ECCB355-D887-4CD4-A958-91D6CD180B8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BA81C9B9-8070-4E06-B73C-1757C9BBEB8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33569EA2-149B-41FF-8389-D0B9AC42392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647EEC1E-7E4E-4846-9815-6AF9C5B766D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14CBDAE1-67F8-4FE9-A801-4BDB8A01FDF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5C7E5FFE-CBB1-4C86-9FF5-C3026DF6309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9DE04C78-04E8-42F5-9138-BA4096E0403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34AE1523-2790-40C9-8444-7D4621F8543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D67BF4C9-9FDC-43B6-A234-292F3298B33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3B6BB2B0-0B53-4256-8903-93091BF32D7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3855323A-B7E7-4E48-A05F-3C9F60E8345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CE39A9EB-BC49-47C4-A093-608BA4B6760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85981973-4F82-43B9-9F7A-C578D027F8B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F764D878-32BE-43DB-AD25-AAEC1B4376C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A50B157-17D0-4103-8B72-F454F4B8193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45321B72-8D63-4E6D-B0D5-B90FE1E75AB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DBB2AE4A-9C95-4D72-8DAF-0B75FBE4851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EA9BBC3B-86DF-4BD7-B836-2DDB531F68F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57888CB1-1576-416D-BCB7-16A1C255607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90C66066-7ACE-4509-9D57-E66A13BF4C3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9" name="直線コネクタ 648">
          <a:extLst>
            <a:ext uri="{FF2B5EF4-FFF2-40B4-BE49-F238E27FC236}">
              <a16:creationId xmlns:a16="http://schemas.microsoft.com/office/drawing/2014/main" id="{F6A59991-D3E9-4639-966C-C986A80CADEA}"/>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0" name="テキスト ボックス 649">
          <a:extLst>
            <a:ext uri="{FF2B5EF4-FFF2-40B4-BE49-F238E27FC236}">
              <a16:creationId xmlns:a16="http://schemas.microsoft.com/office/drawing/2014/main" id="{A61DEB5E-66EA-4E2C-9A05-0C9980049295}"/>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1" name="直線コネクタ 650">
          <a:extLst>
            <a:ext uri="{FF2B5EF4-FFF2-40B4-BE49-F238E27FC236}">
              <a16:creationId xmlns:a16="http://schemas.microsoft.com/office/drawing/2014/main" id="{EC74C12C-4C1C-49FF-A971-38FEF61D7051}"/>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2" name="テキスト ボックス 651">
          <a:extLst>
            <a:ext uri="{FF2B5EF4-FFF2-40B4-BE49-F238E27FC236}">
              <a16:creationId xmlns:a16="http://schemas.microsoft.com/office/drawing/2014/main" id="{C6C4A10A-93E2-496E-9E1C-EBB5E5406148}"/>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3" name="直線コネクタ 652">
          <a:extLst>
            <a:ext uri="{FF2B5EF4-FFF2-40B4-BE49-F238E27FC236}">
              <a16:creationId xmlns:a16="http://schemas.microsoft.com/office/drawing/2014/main" id="{6EAEBF8C-1331-49F0-BCAD-FCCF3F10D397}"/>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4" name="テキスト ボックス 653">
          <a:extLst>
            <a:ext uri="{FF2B5EF4-FFF2-40B4-BE49-F238E27FC236}">
              <a16:creationId xmlns:a16="http://schemas.microsoft.com/office/drawing/2014/main" id="{22592425-80E6-418B-9901-80B198D8AC82}"/>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5" name="直線コネクタ 654">
          <a:extLst>
            <a:ext uri="{FF2B5EF4-FFF2-40B4-BE49-F238E27FC236}">
              <a16:creationId xmlns:a16="http://schemas.microsoft.com/office/drawing/2014/main" id="{79E74CB4-19F4-4B66-A538-5AA5365DF4E8}"/>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6" name="テキスト ボックス 655">
          <a:extLst>
            <a:ext uri="{FF2B5EF4-FFF2-40B4-BE49-F238E27FC236}">
              <a16:creationId xmlns:a16="http://schemas.microsoft.com/office/drawing/2014/main" id="{5E877629-ABA1-49A1-BC25-B5FD3C2D1BE3}"/>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5BC5E723-334C-4173-8DB6-03023E1F8D6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8" name="テキスト ボックス 657">
          <a:extLst>
            <a:ext uri="{FF2B5EF4-FFF2-40B4-BE49-F238E27FC236}">
              <a16:creationId xmlns:a16="http://schemas.microsoft.com/office/drawing/2014/main" id="{157BB891-E82F-4BA0-AF30-2C190A348B02}"/>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2B178E3A-696E-4C18-A9FD-BE256DE5C39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64770</xdr:rowOff>
    </xdr:to>
    <xdr:cxnSp macro="">
      <xdr:nvCxnSpPr>
        <xdr:cNvPr id="660" name="直線コネクタ 659">
          <a:extLst>
            <a:ext uri="{FF2B5EF4-FFF2-40B4-BE49-F238E27FC236}">
              <a16:creationId xmlns:a16="http://schemas.microsoft.com/office/drawing/2014/main" id="{CC7B60F4-9A40-4564-9F49-A89423E39391}"/>
            </a:ext>
          </a:extLst>
        </xdr:cNvPr>
        <xdr:cNvCxnSpPr/>
      </xdr:nvCxnSpPr>
      <xdr:spPr>
        <a:xfrm flipV="1">
          <a:off x="14375764" y="167617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661" name="【公民館】&#10;有形固定資産減価償却率最小値テキスト">
          <a:extLst>
            <a:ext uri="{FF2B5EF4-FFF2-40B4-BE49-F238E27FC236}">
              <a16:creationId xmlns:a16="http://schemas.microsoft.com/office/drawing/2014/main" id="{E8861B96-679C-4658-9794-328A99C55A00}"/>
            </a:ext>
          </a:extLst>
        </xdr:cNvPr>
        <xdr:cNvSpPr txBox="1"/>
      </xdr:nvSpPr>
      <xdr:spPr>
        <a:xfrm>
          <a:off x="14414500" y="181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662" name="直線コネクタ 661">
          <a:extLst>
            <a:ext uri="{FF2B5EF4-FFF2-40B4-BE49-F238E27FC236}">
              <a16:creationId xmlns:a16="http://schemas.microsoft.com/office/drawing/2014/main" id="{D64565EB-24EF-45AD-98CD-99E8D7D19C28}"/>
            </a:ext>
          </a:extLst>
        </xdr:cNvPr>
        <xdr:cNvCxnSpPr/>
      </xdr:nvCxnSpPr>
      <xdr:spPr>
        <a:xfrm>
          <a:off x="14287500" y="1816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663" name="【公民館】&#10;有形固定資産減価償却率最大値テキスト">
          <a:extLst>
            <a:ext uri="{FF2B5EF4-FFF2-40B4-BE49-F238E27FC236}">
              <a16:creationId xmlns:a16="http://schemas.microsoft.com/office/drawing/2014/main" id="{BEBFC67B-826D-41FB-BB0D-D313305B462D}"/>
            </a:ext>
          </a:extLst>
        </xdr:cNvPr>
        <xdr:cNvSpPr txBox="1"/>
      </xdr:nvSpPr>
      <xdr:spPr>
        <a:xfrm>
          <a:off x="14414500" y="16540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664" name="直線コネクタ 663">
          <a:extLst>
            <a:ext uri="{FF2B5EF4-FFF2-40B4-BE49-F238E27FC236}">
              <a16:creationId xmlns:a16="http://schemas.microsoft.com/office/drawing/2014/main" id="{5DEE586D-74C1-4F6C-BD26-DA69A127A976}"/>
            </a:ext>
          </a:extLst>
        </xdr:cNvPr>
        <xdr:cNvCxnSpPr/>
      </xdr:nvCxnSpPr>
      <xdr:spPr>
        <a:xfrm>
          <a:off x="142875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116857</xdr:rowOff>
    </xdr:from>
    <xdr:ext cx="405111" cy="259045"/>
    <xdr:sp macro="" textlink="">
      <xdr:nvSpPr>
        <xdr:cNvPr id="665" name="【公民館】&#10;有形固定資産減価償却率平均値テキスト">
          <a:extLst>
            <a:ext uri="{FF2B5EF4-FFF2-40B4-BE49-F238E27FC236}">
              <a16:creationId xmlns:a16="http://schemas.microsoft.com/office/drawing/2014/main" id="{1640C2C7-A55C-4AFD-B56D-D8DB5F1DF6B6}"/>
            </a:ext>
          </a:extLst>
        </xdr:cNvPr>
        <xdr:cNvSpPr txBox="1"/>
      </xdr:nvSpPr>
      <xdr:spPr>
        <a:xfrm>
          <a:off x="14414500" y="1688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666" name="フローチャート: 判断 665">
          <a:extLst>
            <a:ext uri="{FF2B5EF4-FFF2-40B4-BE49-F238E27FC236}">
              <a16:creationId xmlns:a16="http://schemas.microsoft.com/office/drawing/2014/main" id="{C16AA0D4-0A8F-4602-8932-5E9E938CE5EC}"/>
            </a:ext>
          </a:extLst>
        </xdr:cNvPr>
        <xdr:cNvSpPr/>
      </xdr:nvSpPr>
      <xdr:spPr>
        <a:xfrm>
          <a:off x="14325600" y="170256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130556</xdr:rowOff>
    </xdr:from>
    <xdr:to>
      <xdr:col>81</xdr:col>
      <xdr:colOff>101600</xdr:colOff>
      <xdr:row>102</xdr:row>
      <xdr:rowOff>60706</xdr:rowOff>
    </xdr:to>
    <xdr:sp macro="" textlink="">
      <xdr:nvSpPr>
        <xdr:cNvPr id="667" name="フローチャート: 判断 666">
          <a:extLst>
            <a:ext uri="{FF2B5EF4-FFF2-40B4-BE49-F238E27FC236}">
              <a16:creationId xmlns:a16="http://schemas.microsoft.com/office/drawing/2014/main" id="{814B76F0-6D2F-471C-B199-0E65D8ED2EE9}"/>
            </a:ext>
          </a:extLst>
        </xdr:cNvPr>
        <xdr:cNvSpPr/>
      </xdr:nvSpPr>
      <xdr:spPr>
        <a:xfrm>
          <a:off x="13578840" y="17062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668" name="フローチャート: 判断 667">
          <a:extLst>
            <a:ext uri="{FF2B5EF4-FFF2-40B4-BE49-F238E27FC236}">
              <a16:creationId xmlns:a16="http://schemas.microsoft.com/office/drawing/2014/main" id="{060F6514-44E6-4EB8-AE09-571326B5D6B4}"/>
            </a:ext>
          </a:extLst>
        </xdr:cNvPr>
        <xdr:cNvSpPr/>
      </xdr:nvSpPr>
      <xdr:spPr>
        <a:xfrm>
          <a:off x="12804140" y="17059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114554</xdr:rowOff>
    </xdr:from>
    <xdr:to>
      <xdr:col>72</xdr:col>
      <xdr:colOff>38100</xdr:colOff>
      <xdr:row>103</xdr:row>
      <xdr:rowOff>44704</xdr:rowOff>
    </xdr:to>
    <xdr:sp macro="" textlink="">
      <xdr:nvSpPr>
        <xdr:cNvPr id="669" name="フローチャート: 判断 668">
          <a:extLst>
            <a:ext uri="{FF2B5EF4-FFF2-40B4-BE49-F238E27FC236}">
              <a16:creationId xmlns:a16="http://schemas.microsoft.com/office/drawing/2014/main" id="{919719B6-157B-4808-8D2C-BB0E31055088}"/>
            </a:ext>
          </a:extLst>
        </xdr:cNvPr>
        <xdr:cNvSpPr/>
      </xdr:nvSpPr>
      <xdr:spPr>
        <a:xfrm>
          <a:off x="12029440" y="17213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36830</xdr:rowOff>
    </xdr:from>
    <xdr:to>
      <xdr:col>67</xdr:col>
      <xdr:colOff>101600</xdr:colOff>
      <xdr:row>102</xdr:row>
      <xdr:rowOff>138430</xdr:rowOff>
    </xdr:to>
    <xdr:sp macro="" textlink="">
      <xdr:nvSpPr>
        <xdr:cNvPr id="670" name="フローチャート: 判断 669">
          <a:extLst>
            <a:ext uri="{FF2B5EF4-FFF2-40B4-BE49-F238E27FC236}">
              <a16:creationId xmlns:a16="http://schemas.microsoft.com/office/drawing/2014/main" id="{C23CB625-7B52-4126-8129-1D09625A2268}"/>
            </a:ext>
          </a:extLst>
        </xdr:cNvPr>
        <xdr:cNvSpPr/>
      </xdr:nvSpPr>
      <xdr:spPr>
        <a:xfrm>
          <a:off x="11231880" y="171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182441B-962B-403F-A086-E5D9609A46C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527B8B1-B868-4B78-AAC3-E3AA5380F95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BD67133D-DF38-4967-BC09-42D7D0B7946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1295F38-98E5-4DFE-9875-9E59EB631BA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FD17B35-D6AA-4CDF-A2E6-FC0BF5143F7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76" name="楕円 675">
          <a:extLst>
            <a:ext uri="{FF2B5EF4-FFF2-40B4-BE49-F238E27FC236}">
              <a16:creationId xmlns:a16="http://schemas.microsoft.com/office/drawing/2014/main" id="{1AE947CE-3906-498D-9AD8-75B2777548A8}"/>
            </a:ext>
          </a:extLst>
        </xdr:cNvPr>
        <xdr:cNvSpPr/>
      </xdr:nvSpPr>
      <xdr:spPr>
        <a:xfrm>
          <a:off x="14325600" y="1734489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56405</xdr:rowOff>
    </xdr:from>
    <xdr:ext cx="405111" cy="259045"/>
    <xdr:sp macro="" textlink="">
      <xdr:nvSpPr>
        <xdr:cNvPr id="677" name="【公民館】&#10;有形固定資産減価償却率該当値テキスト">
          <a:extLst>
            <a:ext uri="{FF2B5EF4-FFF2-40B4-BE49-F238E27FC236}">
              <a16:creationId xmlns:a16="http://schemas.microsoft.com/office/drawing/2014/main" id="{4F76F224-81DA-467E-AE0F-64E6CC5BB0F7}"/>
            </a:ext>
          </a:extLst>
        </xdr:cNvPr>
        <xdr:cNvSpPr txBox="1"/>
      </xdr:nvSpPr>
      <xdr:spPr>
        <a:xfrm>
          <a:off x="14414500" y="17323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678" name="楕円 677">
          <a:extLst>
            <a:ext uri="{FF2B5EF4-FFF2-40B4-BE49-F238E27FC236}">
              <a16:creationId xmlns:a16="http://schemas.microsoft.com/office/drawing/2014/main" id="{5B392EB2-8147-4303-B7C8-434279BB8903}"/>
            </a:ext>
          </a:extLst>
        </xdr:cNvPr>
        <xdr:cNvSpPr/>
      </xdr:nvSpPr>
      <xdr:spPr>
        <a:xfrm>
          <a:off x="135788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128778</xdr:rowOff>
    </xdr:to>
    <xdr:cxnSp macro="">
      <xdr:nvCxnSpPr>
        <xdr:cNvPr id="679" name="直線コネクタ 678">
          <a:extLst>
            <a:ext uri="{FF2B5EF4-FFF2-40B4-BE49-F238E27FC236}">
              <a16:creationId xmlns:a16="http://schemas.microsoft.com/office/drawing/2014/main" id="{623511FC-D044-4E27-8C97-068CD6973954}"/>
            </a:ext>
          </a:extLst>
        </xdr:cNvPr>
        <xdr:cNvCxnSpPr/>
      </xdr:nvCxnSpPr>
      <xdr:spPr>
        <a:xfrm>
          <a:off x="13629640" y="17365981"/>
          <a:ext cx="74676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20828</xdr:rowOff>
    </xdr:from>
    <xdr:to>
      <xdr:col>76</xdr:col>
      <xdr:colOff>165100</xdr:colOff>
      <xdr:row>103</xdr:row>
      <xdr:rowOff>122428</xdr:rowOff>
    </xdr:to>
    <xdr:sp macro="" textlink="">
      <xdr:nvSpPr>
        <xdr:cNvPr id="680" name="楕円 679">
          <a:extLst>
            <a:ext uri="{FF2B5EF4-FFF2-40B4-BE49-F238E27FC236}">
              <a16:creationId xmlns:a16="http://schemas.microsoft.com/office/drawing/2014/main" id="{2D188FB6-7BD7-4343-B15A-EC550D4FA60A}"/>
            </a:ext>
          </a:extLst>
        </xdr:cNvPr>
        <xdr:cNvSpPr/>
      </xdr:nvSpPr>
      <xdr:spPr>
        <a:xfrm>
          <a:off x="12804140" y="172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71628</xdr:rowOff>
    </xdr:from>
    <xdr:to>
      <xdr:col>81</xdr:col>
      <xdr:colOff>50800</xdr:colOff>
      <xdr:row>103</xdr:row>
      <xdr:rowOff>99061</xdr:rowOff>
    </xdr:to>
    <xdr:cxnSp macro="">
      <xdr:nvCxnSpPr>
        <xdr:cNvPr id="681" name="直線コネクタ 680">
          <a:extLst>
            <a:ext uri="{FF2B5EF4-FFF2-40B4-BE49-F238E27FC236}">
              <a16:creationId xmlns:a16="http://schemas.microsoft.com/office/drawing/2014/main" id="{47E17CF0-40F8-48C0-B3BD-112EC44C44DB}"/>
            </a:ext>
          </a:extLst>
        </xdr:cNvPr>
        <xdr:cNvCxnSpPr/>
      </xdr:nvCxnSpPr>
      <xdr:spPr>
        <a:xfrm>
          <a:off x="12854940" y="17338548"/>
          <a:ext cx="7747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27687</xdr:rowOff>
    </xdr:from>
    <xdr:to>
      <xdr:col>72</xdr:col>
      <xdr:colOff>38100</xdr:colOff>
      <xdr:row>103</xdr:row>
      <xdr:rowOff>129287</xdr:rowOff>
    </xdr:to>
    <xdr:sp macro="" textlink="">
      <xdr:nvSpPr>
        <xdr:cNvPr id="682" name="楕円 681">
          <a:extLst>
            <a:ext uri="{FF2B5EF4-FFF2-40B4-BE49-F238E27FC236}">
              <a16:creationId xmlns:a16="http://schemas.microsoft.com/office/drawing/2014/main" id="{B2F568E6-F9E8-4952-A679-5FA827A2F113}"/>
            </a:ext>
          </a:extLst>
        </xdr:cNvPr>
        <xdr:cNvSpPr/>
      </xdr:nvSpPr>
      <xdr:spPr>
        <a:xfrm>
          <a:off x="12029440" y="172946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71628</xdr:rowOff>
    </xdr:from>
    <xdr:to>
      <xdr:col>76</xdr:col>
      <xdr:colOff>114300</xdr:colOff>
      <xdr:row>103</xdr:row>
      <xdr:rowOff>78487</xdr:rowOff>
    </xdr:to>
    <xdr:cxnSp macro="">
      <xdr:nvCxnSpPr>
        <xdr:cNvPr id="683" name="直線コネクタ 682">
          <a:extLst>
            <a:ext uri="{FF2B5EF4-FFF2-40B4-BE49-F238E27FC236}">
              <a16:creationId xmlns:a16="http://schemas.microsoft.com/office/drawing/2014/main" id="{1618BFA8-4387-4F48-B641-07F87BD991B0}"/>
            </a:ext>
          </a:extLst>
        </xdr:cNvPr>
        <xdr:cNvCxnSpPr/>
      </xdr:nvCxnSpPr>
      <xdr:spPr>
        <a:xfrm flipV="1">
          <a:off x="12072620" y="17338548"/>
          <a:ext cx="7823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160274</xdr:rowOff>
    </xdr:from>
    <xdr:to>
      <xdr:col>67</xdr:col>
      <xdr:colOff>101600</xdr:colOff>
      <xdr:row>103</xdr:row>
      <xdr:rowOff>90424</xdr:rowOff>
    </xdr:to>
    <xdr:sp macro="" textlink="">
      <xdr:nvSpPr>
        <xdr:cNvPr id="684" name="楕円 683">
          <a:extLst>
            <a:ext uri="{FF2B5EF4-FFF2-40B4-BE49-F238E27FC236}">
              <a16:creationId xmlns:a16="http://schemas.microsoft.com/office/drawing/2014/main" id="{9DC6C2E7-392F-4004-9DE5-82066154CE6E}"/>
            </a:ext>
          </a:extLst>
        </xdr:cNvPr>
        <xdr:cNvSpPr/>
      </xdr:nvSpPr>
      <xdr:spPr>
        <a:xfrm>
          <a:off x="11231880" y="17259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39624</xdr:rowOff>
    </xdr:from>
    <xdr:to>
      <xdr:col>71</xdr:col>
      <xdr:colOff>177800</xdr:colOff>
      <xdr:row>103</xdr:row>
      <xdr:rowOff>78487</xdr:rowOff>
    </xdr:to>
    <xdr:cxnSp macro="">
      <xdr:nvCxnSpPr>
        <xdr:cNvPr id="685" name="直線コネクタ 684">
          <a:extLst>
            <a:ext uri="{FF2B5EF4-FFF2-40B4-BE49-F238E27FC236}">
              <a16:creationId xmlns:a16="http://schemas.microsoft.com/office/drawing/2014/main" id="{D4500CD0-E946-443C-840D-9AD016A04183}"/>
            </a:ext>
          </a:extLst>
        </xdr:cNvPr>
        <xdr:cNvCxnSpPr/>
      </xdr:nvCxnSpPr>
      <xdr:spPr>
        <a:xfrm>
          <a:off x="11282680" y="17306544"/>
          <a:ext cx="78994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77233</xdr:rowOff>
    </xdr:from>
    <xdr:ext cx="405111" cy="259045"/>
    <xdr:sp macro="" textlink="">
      <xdr:nvSpPr>
        <xdr:cNvPr id="686" name="n_1aveValue【公民館】&#10;有形固定資産減価償却率">
          <a:extLst>
            <a:ext uri="{FF2B5EF4-FFF2-40B4-BE49-F238E27FC236}">
              <a16:creationId xmlns:a16="http://schemas.microsoft.com/office/drawing/2014/main" id="{D9EA7A3A-1AC3-4C40-8D46-E3A9F9A8C797}"/>
            </a:ext>
          </a:extLst>
        </xdr:cNvPr>
        <xdr:cNvSpPr txBox="1"/>
      </xdr:nvSpPr>
      <xdr:spPr>
        <a:xfrm>
          <a:off x="13437244" y="1684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687" name="n_2aveValue【公民館】&#10;有形固定資産減価償却率">
          <a:extLst>
            <a:ext uri="{FF2B5EF4-FFF2-40B4-BE49-F238E27FC236}">
              <a16:creationId xmlns:a16="http://schemas.microsoft.com/office/drawing/2014/main" id="{32595432-FA9B-4F97-A0BB-8B857DF7885A}"/>
            </a:ext>
          </a:extLst>
        </xdr:cNvPr>
        <xdr:cNvSpPr txBox="1"/>
      </xdr:nvSpPr>
      <xdr:spPr>
        <a:xfrm>
          <a:off x="12675244"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61231</xdr:rowOff>
    </xdr:from>
    <xdr:ext cx="405111" cy="259045"/>
    <xdr:sp macro="" textlink="">
      <xdr:nvSpPr>
        <xdr:cNvPr id="688" name="n_3aveValue【公民館】&#10;有形固定資産減価償却率">
          <a:extLst>
            <a:ext uri="{FF2B5EF4-FFF2-40B4-BE49-F238E27FC236}">
              <a16:creationId xmlns:a16="http://schemas.microsoft.com/office/drawing/2014/main" id="{0BD23CA4-5706-40C4-BB3F-619790EDB86D}"/>
            </a:ext>
          </a:extLst>
        </xdr:cNvPr>
        <xdr:cNvSpPr txBox="1"/>
      </xdr:nvSpPr>
      <xdr:spPr>
        <a:xfrm>
          <a:off x="11900544" y="1699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689" name="n_4aveValue【公民館】&#10;有形固定資産減価償却率">
          <a:extLst>
            <a:ext uri="{FF2B5EF4-FFF2-40B4-BE49-F238E27FC236}">
              <a16:creationId xmlns:a16="http://schemas.microsoft.com/office/drawing/2014/main" id="{4C04E86A-E123-4204-963F-462906CFE9C3}"/>
            </a:ext>
          </a:extLst>
        </xdr:cNvPr>
        <xdr:cNvSpPr txBox="1"/>
      </xdr:nvSpPr>
      <xdr:spPr>
        <a:xfrm>
          <a:off x="1110298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140988</xdr:rowOff>
    </xdr:from>
    <xdr:ext cx="405111" cy="259045"/>
    <xdr:sp macro="" textlink="">
      <xdr:nvSpPr>
        <xdr:cNvPr id="690" name="n_1mainValue【公民館】&#10;有形固定資産減価償却率">
          <a:extLst>
            <a:ext uri="{FF2B5EF4-FFF2-40B4-BE49-F238E27FC236}">
              <a16:creationId xmlns:a16="http://schemas.microsoft.com/office/drawing/2014/main" id="{EF0CC60E-4188-4650-85BB-4340C3891DDA}"/>
            </a:ext>
          </a:extLst>
        </xdr:cNvPr>
        <xdr:cNvSpPr txBox="1"/>
      </xdr:nvSpPr>
      <xdr:spPr>
        <a:xfrm>
          <a:off x="1343724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113555</xdr:rowOff>
    </xdr:from>
    <xdr:ext cx="405111" cy="259045"/>
    <xdr:sp macro="" textlink="">
      <xdr:nvSpPr>
        <xdr:cNvPr id="691" name="n_2mainValue【公民館】&#10;有形固定資産減価償却率">
          <a:extLst>
            <a:ext uri="{FF2B5EF4-FFF2-40B4-BE49-F238E27FC236}">
              <a16:creationId xmlns:a16="http://schemas.microsoft.com/office/drawing/2014/main" id="{CA2133B0-D87C-406D-9659-58B0490F6C7F}"/>
            </a:ext>
          </a:extLst>
        </xdr:cNvPr>
        <xdr:cNvSpPr txBox="1"/>
      </xdr:nvSpPr>
      <xdr:spPr>
        <a:xfrm>
          <a:off x="12675244" y="1738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120414</xdr:rowOff>
    </xdr:from>
    <xdr:ext cx="405111" cy="259045"/>
    <xdr:sp macro="" textlink="">
      <xdr:nvSpPr>
        <xdr:cNvPr id="692" name="n_3mainValue【公民館】&#10;有形固定資産減価償却率">
          <a:extLst>
            <a:ext uri="{FF2B5EF4-FFF2-40B4-BE49-F238E27FC236}">
              <a16:creationId xmlns:a16="http://schemas.microsoft.com/office/drawing/2014/main" id="{BE19383F-6FE8-433F-AB4A-96F7AFB89599}"/>
            </a:ext>
          </a:extLst>
        </xdr:cNvPr>
        <xdr:cNvSpPr txBox="1"/>
      </xdr:nvSpPr>
      <xdr:spPr>
        <a:xfrm>
          <a:off x="11900544" y="1738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81551</xdr:rowOff>
    </xdr:from>
    <xdr:ext cx="405111" cy="259045"/>
    <xdr:sp macro="" textlink="">
      <xdr:nvSpPr>
        <xdr:cNvPr id="693" name="n_4mainValue【公民館】&#10;有形固定資産減価償却率">
          <a:extLst>
            <a:ext uri="{FF2B5EF4-FFF2-40B4-BE49-F238E27FC236}">
              <a16:creationId xmlns:a16="http://schemas.microsoft.com/office/drawing/2014/main" id="{19C3CC6F-9661-4386-A087-42488477747B}"/>
            </a:ext>
          </a:extLst>
        </xdr:cNvPr>
        <xdr:cNvSpPr txBox="1"/>
      </xdr:nvSpPr>
      <xdr:spPr>
        <a:xfrm>
          <a:off x="11102984" y="1734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17DB21B7-54E2-4201-A2B0-E7FFB21C0DC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151EEC0A-6A4A-4445-84AF-0DFDEC8A7E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798BFB5-8C60-4595-A0C4-3FC5CCE6C03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24FDF1FA-9C7D-470A-8FEE-46F94083D5F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932EB84A-9930-4DA1-908A-001019AF2B8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B69F902B-EB1B-4348-85EF-A262DA6346B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7546E1D-0E52-4441-97DC-3CFBA2B5453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29D90966-856C-402D-B546-05EAF3CDF09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3BC74CBA-504E-43BC-99CE-25C0EFA0359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A57A0EFE-22F2-4968-A562-B2C9DEAF0C2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944275E3-67C5-4EED-ACE7-E38C528CEF9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F830BC6E-134E-4264-B541-EC1FFD4FBB9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66F5B83F-0577-48B5-A136-9E5949EA065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DDF92040-6D55-46F9-894E-C6DC516B629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5AFBEC51-62C2-4C1B-87F5-0091976157C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445495DD-2DF1-4224-92D9-FE67518CD66C}"/>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575A0400-098F-4118-AF92-52543BF61A7D}"/>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2296C64E-F7DE-4A0C-91ED-740D72093A74}"/>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8E747A00-5D70-47CF-8267-A8AC8CE9D66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1D86FC1-517B-4197-969A-93CFD592924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DC0E9C5D-6369-412F-9E5A-33F1DF9DF34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108</xdr:row>
      <xdr:rowOff>25908</xdr:rowOff>
    </xdr:to>
    <xdr:cxnSp macro="">
      <xdr:nvCxnSpPr>
        <xdr:cNvPr id="715" name="直線コネクタ 714">
          <a:extLst>
            <a:ext uri="{FF2B5EF4-FFF2-40B4-BE49-F238E27FC236}">
              <a16:creationId xmlns:a16="http://schemas.microsoft.com/office/drawing/2014/main" id="{46962517-1DCC-4BC1-93F2-264C98B5E383}"/>
            </a:ext>
          </a:extLst>
        </xdr:cNvPr>
        <xdr:cNvCxnSpPr/>
      </xdr:nvCxnSpPr>
      <xdr:spPr>
        <a:xfrm flipV="1">
          <a:off x="19509104" y="16817339"/>
          <a:ext cx="0" cy="131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6" name="【公民館】&#10;一人当たり面積最小値テキスト">
          <a:extLst>
            <a:ext uri="{FF2B5EF4-FFF2-40B4-BE49-F238E27FC236}">
              <a16:creationId xmlns:a16="http://schemas.microsoft.com/office/drawing/2014/main" id="{89707B47-507E-4A3E-9437-511288E7994C}"/>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7" name="直線コネクタ 716">
          <a:extLst>
            <a:ext uri="{FF2B5EF4-FFF2-40B4-BE49-F238E27FC236}">
              <a16:creationId xmlns:a16="http://schemas.microsoft.com/office/drawing/2014/main" id="{D6BA93E5-4483-492D-B274-674550C2EFE0}"/>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18" name="【公民館】&#10;一人当たり面積最大値テキスト">
          <a:extLst>
            <a:ext uri="{FF2B5EF4-FFF2-40B4-BE49-F238E27FC236}">
              <a16:creationId xmlns:a16="http://schemas.microsoft.com/office/drawing/2014/main" id="{FA4E85F0-E438-4E0F-B308-7A62546D0655}"/>
            </a:ext>
          </a:extLst>
        </xdr:cNvPr>
        <xdr:cNvSpPr txBox="1"/>
      </xdr:nvSpPr>
      <xdr:spPr>
        <a:xfrm>
          <a:off x="1954784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19" name="直線コネクタ 718">
          <a:extLst>
            <a:ext uri="{FF2B5EF4-FFF2-40B4-BE49-F238E27FC236}">
              <a16:creationId xmlns:a16="http://schemas.microsoft.com/office/drawing/2014/main" id="{2AA448EC-8FB8-412E-8243-932BC5D8E056}"/>
            </a:ext>
          </a:extLst>
        </xdr:cNvPr>
        <xdr:cNvCxnSpPr/>
      </xdr:nvCxnSpPr>
      <xdr:spPr>
        <a:xfrm>
          <a:off x="194437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90695</xdr:rowOff>
    </xdr:from>
    <xdr:ext cx="469744" cy="259045"/>
    <xdr:sp macro="" textlink="">
      <xdr:nvSpPr>
        <xdr:cNvPr id="720" name="【公民館】&#10;一人当たり面積平均値テキスト">
          <a:extLst>
            <a:ext uri="{FF2B5EF4-FFF2-40B4-BE49-F238E27FC236}">
              <a16:creationId xmlns:a16="http://schemas.microsoft.com/office/drawing/2014/main" id="{998E2B85-D2D9-4456-9F09-D750762D9381}"/>
            </a:ext>
          </a:extLst>
        </xdr:cNvPr>
        <xdr:cNvSpPr txBox="1"/>
      </xdr:nvSpPr>
      <xdr:spPr>
        <a:xfrm>
          <a:off x="19547840" y="1752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112268</xdr:rowOff>
    </xdr:from>
    <xdr:to>
      <xdr:col>116</xdr:col>
      <xdr:colOff>114300</xdr:colOff>
      <xdr:row>105</xdr:row>
      <xdr:rowOff>42418</xdr:rowOff>
    </xdr:to>
    <xdr:sp macro="" textlink="">
      <xdr:nvSpPr>
        <xdr:cNvPr id="721" name="フローチャート: 判断 720">
          <a:extLst>
            <a:ext uri="{FF2B5EF4-FFF2-40B4-BE49-F238E27FC236}">
              <a16:creationId xmlns:a16="http://schemas.microsoft.com/office/drawing/2014/main" id="{FABAAF7B-B8D0-48F7-A7DF-AFA07D00EEEE}"/>
            </a:ext>
          </a:extLst>
        </xdr:cNvPr>
        <xdr:cNvSpPr/>
      </xdr:nvSpPr>
      <xdr:spPr>
        <a:xfrm>
          <a:off x="19458940" y="17546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121413</xdr:rowOff>
    </xdr:from>
    <xdr:to>
      <xdr:col>112</xdr:col>
      <xdr:colOff>38100</xdr:colOff>
      <xdr:row>105</xdr:row>
      <xdr:rowOff>51563</xdr:rowOff>
    </xdr:to>
    <xdr:sp macro="" textlink="">
      <xdr:nvSpPr>
        <xdr:cNvPr id="722" name="フローチャート: 判断 721">
          <a:extLst>
            <a:ext uri="{FF2B5EF4-FFF2-40B4-BE49-F238E27FC236}">
              <a16:creationId xmlns:a16="http://schemas.microsoft.com/office/drawing/2014/main" id="{F382BA9B-31E5-457D-80BA-A67BC3444583}"/>
            </a:ext>
          </a:extLst>
        </xdr:cNvPr>
        <xdr:cNvSpPr/>
      </xdr:nvSpPr>
      <xdr:spPr>
        <a:xfrm>
          <a:off x="18735040" y="17555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144272</xdr:rowOff>
    </xdr:from>
    <xdr:to>
      <xdr:col>107</xdr:col>
      <xdr:colOff>101600</xdr:colOff>
      <xdr:row>105</xdr:row>
      <xdr:rowOff>74422</xdr:rowOff>
    </xdr:to>
    <xdr:sp macro="" textlink="">
      <xdr:nvSpPr>
        <xdr:cNvPr id="723" name="フローチャート: 判断 722">
          <a:extLst>
            <a:ext uri="{FF2B5EF4-FFF2-40B4-BE49-F238E27FC236}">
              <a16:creationId xmlns:a16="http://schemas.microsoft.com/office/drawing/2014/main" id="{F7578331-1E37-40FC-9F2F-19686E93571F}"/>
            </a:ext>
          </a:extLst>
        </xdr:cNvPr>
        <xdr:cNvSpPr/>
      </xdr:nvSpPr>
      <xdr:spPr>
        <a:xfrm>
          <a:off x="17937480" y="17578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724" name="フローチャート: 判断 723">
          <a:extLst>
            <a:ext uri="{FF2B5EF4-FFF2-40B4-BE49-F238E27FC236}">
              <a16:creationId xmlns:a16="http://schemas.microsoft.com/office/drawing/2014/main" id="{3AAAEE09-2162-4E8A-9ED1-BEE854F32D13}"/>
            </a:ext>
          </a:extLst>
        </xdr:cNvPr>
        <xdr:cNvSpPr/>
      </xdr:nvSpPr>
      <xdr:spPr>
        <a:xfrm>
          <a:off x="171627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25" name="フローチャート: 判断 724">
          <a:extLst>
            <a:ext uri="{FF2B5EF4-FFF2-40B4-BE49-F238E27FC236}">
              <a16:creationId xmlns:a16="http://schemas.microsoft.com/office/drawing/2014/main" id="{6B51BADF-DCFE-4D77-89CF-983343CE2D7F}"/>
            </a:ext>
          </a:extLst>
        </xdr:cNvPr>
        <xdr:cNvSpPr/>
      </xdr:nvSpPr>
      <xdr:spPr>
        <a:xfrm>
          <a:off x="1638808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14A5ACC6-D04A-4122-836F-3206FAB13F0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D866C10-20F6-45F3-894C-3F7CCB34F35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A336113A-0835-4AF4-97D8-B2A3748ABF2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671ED50A-91B4-45FC-A929-B4E89CC4F73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E6B8F92-1D3A-4395-A774-75C177103CB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731" name="楕円 730">
          <a:extLst>
            <a:ext uri="{FF2B5EF4-FFF2-40B4-BE49-F238E27FC236}">
              <a16:creationId xmlns:a16="http://schemas.microsoft.com/office/drawing/2014/main" id="{EBDDD0F6-E5F2-4795-A659-F3687ED4F0DC}"/>
            </a:ext>
          </a:extLst>
        </xdr:cNvPr>
        <xdr:cNvSpPr/>
      </xdr:nvSpPr>
      <xdr:spPr>
        <a:xfrm>
          <a:off x="1945894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732" name="【公民館】&#10;一人当たり面積該当値テキスト">
          <a:extLst>
            <a:ext uri="{FF2B5EF4-FFF2-40B4-BE49-F238E27FC236}">
              <a16:creationId xmlns:a16="http://schemas.microsoft.com/office/drawing/2014/main" id="{B99DCA83-D31C-4B2F-B24E-3190C6164141}"/>
            </a:ext>
          </a:extLst>
        </xdr:cNvPr>
        <xdr:cNvSpPr txBox="1"/>
      </xdr:nvSpPr>
      <xdr:spPr>
        <a:xfrm>
          <a:off x="19547840"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119126</xdr:rowOff>
    </xdr:from>
    <xdr:to>
      <xdr:col>112</xdr:col>
      <xdr:colOff>38100</xdr:colOff>
      <xdr:row>104</xdr:row>
      <xdr:rowOff>49276</xdr:rowOff>
    </xdr:to>
    <xdr:sp macro="" textlink="">
      <xdr:nvSpPr>
        <xdr:cNvPr id="733" name="楕円 732">
          <a:extLst>
            <a:ext uri="{FF2B5EF4-FFF2-40B4-BE49-F238E27FC236}">
              <a16:creationId xmlns:a16="http://schemas.microsoft.com/office/drawing/2014/main" id="{D73D8A81-3628-4D58-9C53-EF725AB5AF75}"/>
            </a:ext>
          </a:extLst>
        </xdr:cNvPr>
        <xdr:cNvSpPr/>
      </xdr:nvSpPr>
      <xdr:spPr>
        <a:xfrm>
          <a:off x="18735040" y="17386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169926</xdr:rowOff>
    </xdr:from>
    <xdr:to>
      <xdr:col>116</xdr:col>
      <xdr:colOff>63500</xdr:colOff>
      <xdr:row>104</xdr:row>
      <xdr:rowOff>7620</xdr:rowOff>
    </xdr:to>
    <xdr:cxnSp macro="">
      <xdr:nvCxnSpPr>
        <xdr:cNvPr id="734" name="直線コネクタ 733">
          <a:extLst>
            <a:ext uri="{FF2B5EF4-FFF2-40B4-BE49-F238E27FC236}">
              <a16:creationId xmlns:a16="http://schemas.microsoft.com/office/drawing/2014/main" id="{B0C6888F-9DB4-4595-B619-7A621027AC9A}"/>
            </a:ext>
          </a:extLst>
        </xdr:cNvPr>
        <xdr:cNvCxnSpPr/>
      </xdr:nvCxnSpPr>
      <xdr:spPr>
        <a:xfrm>
          <a:off x="18778220" y="17436846"/>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119126</xdr:rowOff>
    </xdr:from>
    <xdr:to>
      <xdr:col>107</xdr:col>
      <xdr:colOff>101600</xdr:colOff>
      <xdr:row>104</xdr:row>
      <xdr:rowOff>49276</xdr:rowOff>
    </xdr:to>
    <xdr:sp macro="" textlink="">
      <xdr:nvSpPr>
        <xdr:cNvPr id="735" name="楕円 734">
          <a:extLst>
            <a:ext uri="{FF2B5EF4-FFF2-40B4-BE49-F238E27FC236}">
              <a16:creationId xmlns:a16="http://schemas.microsoft.com/office/drawing/2014/main" id="{3B93941D-8B8B-4113-B986-7036EE04F3A0}"/>
            </a:ext>
          </a:extLst>
        </xdr:cNvPr>
        <xdr:cNvSpPr/>
      </xdr:nvSpPr>
      <xdr:spPr>
        <a:xfrm>
          <a:off x="17937480" y="17386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169926</xdr:rowOff>
    </xdr:from>
    <xdr:to>
      <xdr:col>111</xdr:col>
      <xdr:colOff>177800</xdr:colOff>
      <xdr:row>103</xdr:row>
      <xdr:rowOff>169926</xdr:rowOff>
    </xdr:to>
    <xdr:cxnSp macro="">
      <xdr:nvCxnSpPr>
        <xdr:cNvPr id="736" name="直線コネクタ 735">
          <a:extLst>
            <a:ext uri="{FF2B5EF4-FFF2-40B4-BE49-F238E27FC236}">
              <a16:creationId xmlns:a16="http://schemas.microsoft.com/office/drawing/2014/main" id="{9D309DBA-C601-4C98-99F2-E05799CE4BAA}"/>
            </a:ext>
          </a:extLst>
        </xdr:cNvPr>
        <xdr:cNvCxnSpPr/>
      </xdr:nvCxnSpPr>
      <xdr:spPr>
        <a:xfrm>
          <a:off x="17988280" y="174368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123698</xdr:rowOff>
    </xdr:from>
    <xdr:to>
      <xdr:col>102</xdr:col>
      <xdr:colOff>165100</xdr:colOff>
      <xdr:row>104</xdr:row>
      <xdr:rowOff>53848</xdr:rowOff>
    </xdr:to>
    <xdr:sp macro="" textlink="">
      <xdr:nvSpPr>
        <xdr:cNvPr id="737" name="楕円 736">
          <a:extLst>
            <a:ext uri="{FF2B5EF4-FFF2-40B4-BE49-F238E27FC236}">
              <a16:creationId xmlns:a16="http://schemas.microsoft.com/office/drawing/2014/main" id="{F1964C0B-3EDA-49E6-B5FF-400C93B74943}"/>
            </a:ext>
          </a:extLst>
        </xdr:cNvPr>
        <xdr:cNvSpPr/>
      </xdr:nvSpPr>
      <xdr:spPr>
        <a:xfrm>
          <a:off x="17162780" y="17390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169926</xdr:rowOff>
    </xdr:from>
    <xdr:to>
      <xdr:col>107</xdr:col>
      <xdr:colOff>50800</xdr:colOff>
      <xdr:row>104</xdr:row>
      <xdr:rowOff>3048</xdr:rowOff>
    </xdr:to>
    <xdr:cxnSp macro="">
      <xdr:nvCxnSpPr>
        <xdr:cNvPr id="738" name="直線コネクタ 737">
          <a:extLst>
            <a:ext uri="{FF2B5EF4-FFF2-40B4-BE49-F238E27FC236}">
              <a16:creationId xmlns:a16="http://schemas.microsoft.com/office/drawing/2014/main" id="{169B99C0-1550-44A7-B59E-FAB91B59F984}"/>
            </a:ext>
          </a:extLst>
        </xdr:cNvPr>
        <xdr:cNvCxnSpPr/>
      </xdr:nvCxnSpPr>
      <xdr:spPr>
        <a:xfrm flipV="1">
          <a:off x="17213580" y="17436846"/>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739" name="楕円 738">
          <a:extLst>
            <a:ext uri="{FF2B5EF4-FFF2-40B4-BE49-F238E27FC236}">
              <a16:creationId xmlns:a16="http://schemas.microsoft.com/office/drawing/2014/main" id="{CB81531A-87D8-4CBF-B54D-231A43015CCE}"/>
            </a:ext>
          </a:extLst>
        </xdr:cNvPr>
        <xdr:cNvSpPr/>
      </xdr:nvSpPr>
      <xdr:spPr>
        <a:xfrm>
          <a:off x="16388080" y="17390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xdr:rowOff>
    </xdr:from>
    <xdr:to>
      <xdr:col>102</xdr:col>
      <xdr:colOff>114300</xdr:colOff>
      <xdr:row>104</xdr:row>
      <xdr:rowOff>3048</xdr:rowOff>
    </xdr:to>
    <xdr:cxnSp macro="">
      <xdr:nvCxnSpPr>
        <xdr:cNvPr id="740" name="直線コネクタ 739">
          <a:extLst>
            <a:ext uri="{FF2B5EF4-FFF2-40B4-BE49-F238E27FC236}">
              <a16:creationId xmlns:a16="http://schemas.microsoft.com/office/drawing/2014/main" id="{37C2F739-1745-430B-9DFE-444A4140E7AA}"/>
            </a:ext>
          </a:extLst>
        </xdr:cNvPr>
        <xdr:cNvCxnSpPr/>
      </xdr:nvCxnSpPr>
      <xdr:spPr>
        <a:xfrm>
          <a:off x="16431260" y="174376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42690</xdr:rowOff>
    </xdr:from>
    <xdr:ext cx="469744" cy="259045"/>
    <xdr:sp macro="" textlink="">
      <xdr:nvSpPr>
        <xdr:cNvPr id="741" name="n_1aveValue【公民館】&#10;一人当たり面積">
          <a:extLst>
            <a:ext uri="{FF2B5EF4-FFF2-40B4-BE49-F238E27FC236}">
              <a16:creationId xmlns:a16="http://schemas.microsoft.com/office/drawing/2014/main" id="{A00B0332-EB00-4B2A-AE15-ADE9E359D176}"/>
            </a:ext>
          </a:extLst>
        </xdr:cNvPr>
        <xdr:cNvSpPr txBox="1"/>
      </xdr:nvSpPr>
      <xdr:spPr>
        <a:xfrm>
          <a:off x="18561127" y="1764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65549</xdr:rowOff>
    </xdr:from>
    <xdr:ext cx="469744" cy="259045"/>
    <xdr:sp macro="" textlink="">
      <xdr:nvSpPr>
        <xdr:cNvPr id="742" name="n_2aveValue【公民館】&#10;一人当たり面積">
          <a:extLst>
            <a:ext uri="{FF2B5EF4-FFF2-40B4-BE49-F238E27FC236}">
              <a16:creationId xmlns:a16="http://schemas.microsoft.com/office/drawing/2014/main" id="{14C64B07-2C01-4D46-A92D-CDEF99D4712E}"/>
            </a:ext>
          </a:extLst>
        </xdr:cNvPr>
        <xdr:cNvSpPr txBox="1"/>
      </xdr:nvSpPr>
      <xdr:spPr>
        <a:xfrm>
          <a:off x="17776267" y="1766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743" name="n_3aveValue【公民館】&#10;一人当たり面積">
          <a:extLst>
            <a:ext uri="{FF2B5EF4-FFF2-40B4-BE49-F238E27FC236}">
              <a16:creationId xmlns:a16="http://schemas.microsoft.com/office/drawing/2014/main" id="{76E4F7E2-FC3B-428E-9A85-5F85C4A9F19D}"/>
            </a:ext>
          </a:extLst>
        </xdr:cNvPr>
        <xdr:cNvSpPr txBox="1"/>
      </xdr:nvSpPr>
      <xdr:spPr>
        <a:xfrm>
          <a:off x="170015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744" name="n_4aveValue【公民館】&#10;一人当たり面積">
          <a:extLst>
            <a:ext uri="{FF2B5EF4-FFF2-40B4-BE49-F238E27FC236}">
              <a16:creationId xmlns:a16="http://schemas.microsoft.com/office/drawing/2014/main" id="{6AE99296-5177-478D-A962-08BF73252FA0}"/>
            </a:ext>
          </a:extLst>
        </xdr:cNvPr>
        <xdr:cNvSpPr txBox="1"/>
      </xdr:nvSpPr>
      <xdr:spPr>
        <a:xfrm>
          <a:off x="162268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65803</xdr:rowOff>
    </xdr:from>
    <xdr:ext cx="469744" cy="259045"/>
    <xdr:sp macro="" textlink="">
      <xdr:nvSpPr>
        <xdr:cNvPr id="745" name="n_1mainValue【公民館】&#10;一人当たり面積">
          <a:extLst>
            <a:ext uri="{FF2B5EF4-FFF2-40B4-BE49-F238E27FC236}">
              <a16:creationId xmlns:a16="http://schemas.microsoft.com/office/drawing/2014/main" id="{8F602F9E-7B16-41FE-9329-0B5FFB9D3918}"/>
            </a:ext>
          </a:extLst>
        </xdr:cNvPr>
        <xdr:cNvSpPr txBox="1"/>
      </xdr:nvSpPr>
      <xdr:spPr>
        <a:xfrm>
          <a:off x="1856112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65803</xdr:rowOff>
    </xdr:from>
    <xdr:ext cx="469744" cy="259045"/>
    <xdr:sp macro="" textlink="">
      <xdr:nvSpPr>
        <xdr:cNvPr id="746" name="n_2mainValue【公民館】&#10;一人当たり面積">
          <a:extLst>
            <a:ext uri="{FF2B5EF4-FFF2-40B4-BE49-F238E27FC236}">
              <a16:creationId xmlns:a16="http://schemas.microsoft.com/office/drawing/2014/main" id="{BBDF32DE-2BDC-419C-991E-233158226902}"/>
            </a:ext>
          </a:extLst>
        </xdr:cNvPr>
        <xdr:cNvSpPr txBox="1"/>
      </xdr:nvSpPr>
      <xdr:spPr>
        <a:xfrm>
          <a:off x="1777626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70375</xdr:rowOff>
    </xdr:from>
    <xdr:ext cx="469744" cy="259045"/>
    <xdr:sp macro="" textlink="">
      <xdr:nvSpPr>
        <xdr:cNvPr id="747" name="n_3mainValue【公民館】&#10;一人当たり面積">
          <a:extLst>
            <a:ext uri="{FF2B5EF4-FFF2-40B4-BE49-F238E27FC236}">
              <a16:creationId xmlns:a16="http://schemas.microsoft.com/office/drawing/2014/main" id="{295F7B56-FD8D-4340-B667-C7086215B349}"/>
            </a:ext>
          </a:extLst>
        </xdr:cNvPr>
        <xdr:cNvSpPr txBox="1"/>
      </xdr:nvSpPr>
      <xdr:spPr>
        <a:xfrm>
          <a:off x="1700156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748" name="n_4mainValue【公民館】&#10;一人当たり面積">
          <a:extLst>
            <a:ext uri="{FF2B5EF4-FFF2-40B4-BE49-F238E27FC236}">
              <a16:creationId xmlns:a16="http://schemas.microsoft.com/office/drawing/2014/main" id="{9209AEEB-C83F-4F18-BAAB-0DE50EE9F481}"/>
            </a:ext>
          </a:extLst>
        </xdr:cNvPr>
        <xdr:cNvSpPr txBox="1"/>
      </xdr:nvSpPr>
      <xdr:spPr>
        <a:xfrm>
          <a:off x="1622686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98622F3C-70A5-4764-8E7A-FA2993A0CBE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6D3B8221-26D2-4795-B732-F5D702625B4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A920C4EA-749A-403C-A541-9869CCC0263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インフラ資産である道路や橋りょう・トンネルについては、類似団体平均と比較し老朽化の度合は低いものの、道路と橋梁・トンネルいずれも償却率が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月に改定した道路施設長寿命化修繕計画に基づき、定期的な点検を行い、計画的な改修工事を引き続き進めていく必要がある。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公営住宅と保育所は老朽化の度合が高い状態にある。そのため、公営住宅については、市営住宅長寿命化計画に基づき、防災・安全交付金等を活用しながら順次改修を進めている。また、公立保育園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年度に中間見直しを行った第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期保育園整備計画に基づき、公立保育園の整備や民営化の推進など、適切な保育、施設運営に取り組んでいく。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学校施設と公民館については、一人当たりの面積が、全国、県いずれの平均も上回っている状況である。今後については、令和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月に策定した教育施設長寿命化計画に基づき、改修や維持管理に係るコストを縮減しながら長寿命化を図っていく。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CE3CAE-3A7E-41AB-925A-70830D4A0C7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120C6C-5B79-41D0-A383-910DB2885C2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6E381B-D19D-43A4-BB86-E1F598196B8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9B78A1-1CE8-4C8F-A0BF-7D641C42B53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FC45D5-3F05-4E3A-90F4-70AA89FDEF9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99E83C-8F4B-4390-88BB-B25B9FFB1B7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004CD2-C325-4933-8A9B-1A7F4F55251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33B526-5A70-4E41-9B32-0A06CBE358D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D0B648-2EDE-461C-B973-08BD13F42CF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6F09B7-EA1E-4B30-ADAE-364E183B02E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116,133
113,421
592.74
56,603,812
53,466,112
2,719,819
28,680,472
28,208,813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7B6072-D640-447F-9790-7C390F364E4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583C16-7C0D-4C93-9C56-8D7E7F2D538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25BCFF-F5E5-4665-BA61-CE18AA45733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D17958-A487-4AA4-8872-9974688FC9C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06D17D-D01B-4E1F-A0EE-7BE3399DC27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A7A768-BB54-4D08-BD36-DC3664B8218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17223C-5F96-4A67-995E-3C5834A4E74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AB3B63-A84A-49CE-91F2-E1F77A54B5D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04A082-B206-4AE6-BC22-64CD8EEB1EA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4A0ED8-28CE-4F7D-8D4C-0DFF15C4C74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C690A6-EF0F-4F4D-B21C-084CF9ABBC0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1037C3-3D10-4EA2-ACCA-87F3CDEAEFA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C4247D-EC83-4A1A-A12B-D0D0EBA0D51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B2339E8-5C4B-4BCC-8648-BFD63AE7008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D73914-74E3-4A20-9F1E-214D8A313C5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8BD3BB-A06A-44DF-AA42-83287A679DC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27F648-9F46-434B-989E-D124EE34550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25AA7A-1B9C-4C72-86C5-79AA6B7E2DE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FD7253-0604-49C2-809E-C07A6D9414E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AF1000-9726-491C-99F2-5CD1FC005FE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EE293D-28AD-44DC-8396-ABB72DECC60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E1DD3E-A90E-4705-B2E5-48E43B1A2EF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9E9B08-6963-452E-8F6D-F976F154BEA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D478B9-8C3F-460B-B6E9-CED613E381F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3F12FB-721E-4256-96E7-97DB61210F2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771CE9-FBAA-49B3-90E9-08FC1C43A44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87BBF4-F9EC-40BF-913C-87B5741687A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B7C367-74DD-49DF-8818-3F914244138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04BF9C-93E4-4016-A066-B4F520F31ED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29265F-62AC-47BF-9D75-EAD13A4B0FF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E1051C-6408-43AA-8C8D-4B2A108BEF8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8B61ED7-98C3-415E-92D1-B0C0688845D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3BD272C-402F-45A4-AE3C-F22CC3D6E32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142907C-E18A-4058-AB96-747B71DA430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1CC9C3-47EC-40F4-9602-B4D073671C3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300E345-C90D-43CE-8650-5DF923EA6E2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88F0E61-CC85-48CF-981F-AA50346DEB01}"/>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A73D2EA-A768-45E4-98AE-945EDF48545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31F41DF-6417-470F-9D86-A4FDC527ED2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B20279D-6EB4-4AF8-8B2C-190B68193C85}"/>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2F8E862-188D-4343-8EF9-C27E8DD075A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E101BC6-502B-498A-BD80-3BB6515C4C2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F868D68-E5F9-4A6B-A1AA-A5BE57CE634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B56A91-4028-4E3E-BEB8-D38DD6E1772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5C8D9D-C4F6-4AE0-93FD-F2686B3A586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BECE8EC-0C26-411D-A4C2-42FB017C3C1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105592</xdr:rowOff>
    </xdr:from>
    <xdr:to>
      <xdr:col>24</xdr:col>
      <xdr:colOff>62865</xdr:colOff>
      <xdr:row>42</xdr:row>
      <xdr:rowOff>2722</xdr:rowOff>
    </xdr:to>
    <xdr:cxnSp macro="">
      <xdr:nvCxnSpPr>
        <xdr:cNvPr id="58" name="直線コネクタ 57">
          <a:extLst>
            <a:ext uri="{FF2B5EF4-FFF2-40B4-BE49-F238E27FC236}">
              <a16:creationId xmlns:a16="http://schemas.microsoft.com/office/drawing/2014/main" id="{05B7D3F8-E4EE-4168-ACBC-A428C89315FB}"/>
            </a:ext>
          </a:extLst>
        </xdr:cNvPr>
        <xdr:cNvCxnSpPr/>
      </xdr:nvCxnSpPr>
      <xdr:spPr>
        <a:xfrm flipV="1">
          <a:off x="4086225" y="5805352"/>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6549</xdr:rowOff>
    </xdr:from>
    <xdr:ext cx="405111" cy="259045"/>
    <xdr:sp macro="" textlink="">
      <xdr:nvSpPr>
        <xdr:cNvPr id="59" name="【図書館】&#10;有形固定資産減価償却率最小値テキスト">
          <a:extLst>
            <a:ext uri="{FF2B5EF4-FFF2-40B4-BE49-F238E27FC236}">
              <a16:creationId xmlns:a16="http://schemas.microsoft.com/office/drawing/2014/main" id="{ABDFF82D-9B60-49BB-A6BD-819627709FD2}"/>
            </a:ext>
          </a:extLst>
        </xdr:cNvPr>
        <xdr:cNvSpPr txBox="1"/>
      </xdr:nvSpPr>
      <xdr:spPr>
        <a:xfrm>
          <a:off x="4124960" y="70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2722</xdr:rowOff>
    </xdr:from>
    <xdr:to>
      <xdr:col>24</xdr:col>
      <xdr:colOff>152400</xdr:colOff>
      <xdr:row>42</xdr:row>
      <xdr:rowOff>2722</xdr:rowOff>
    </xdr:to>
    <xdr:cxnSp macro="">
      <xdr:nvCxnSpPr>
        <xdr:cNvPr id="60" name="直線コネクタ 59">
          <a:extLst>
            <a:ext uri="{FF2B5EF4-FFF2-40B4-BE49-F238E27FC236}">
              <a16:creationId xmlns:a16="http://schemas.microsoft.com/office/drawing/2014/main" id="{B0D213E8-EF1C-4714-9EB0-D89E62CC9BD2}"/>
            </a:ext>
          </a:extLst>
        </xdr:cNvPr>
        <xdr:cNvCxnSpPr/>
      </xdr:nvCxnSpPr>
      <xdr:spPr>
        <a:xfrm>
          <a:off x="4020820" y="7043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52269</xdr:rowOff>
    </xdr:from>
    <xdr:ext cx="405111" cy="259045"/>
    <xdr:sp macro="" textlink="">
      <xdr:nvSpPr>
        <xdr:cNvPr id="61" name="【図書館】&#10;有形固定資産減価償却率最大値テキスト">
          <a:extLst>
            <a:ext uri="{FF2B5EF4-FFF2-40B4-BE49-F238E27FC236}">
              <a16:creationId xmlns:a16="http://schemas.microsoft.com/office/drawing/2014/main" id="{B405E393-A967-4F56-BDDD-18812DC3FEB2}"/>
            </a:ext>
          </a:extLst>
        </xdr:cNvPr>
        <xdr:cNvSpPr txBox="1"/>
      </xdr:nvSpPr>
      <xdr:spPr>
        <a:xfrm>
          <a:off x="4124960" y="5584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105592</xdr:rowOff>
    </xdr:from>
    <xdr:to>
      <xdr:col>24</xdr:col>
      <xdr:colOff>152400</xdr:colOff>
      <xdr:row>34</xdr:row>
      <xdr:rowOff>105592</xdr:rowOff>
    </xdr:to>
    <xdr:cxnSp macro="">
      <xdr:nvCxnSpPr>
        <xdr:cNvPr id="62" name="直線コネクタ 61">
          <a:extLst>
            <a:ext uri="{FF2B5EF4-FFF2-40B4-BE49-F238E27FC236}">
              <a16:creationId xmlns:a16="http://schemas.microsoft.com/office/drawing/2014/main" id="{B758128C-D85E-4B87-9E2D-7663550747FD}"/>
            </a:ext>
          </a:extLst>
        </xdr:cNvPr>
        <xdr:cNvCxnSpPr/>
      </xdr:nvCxnSpPr>
      <xdr:spPr>
        <a:xfrm>
          <a:off x="4020820" y="5805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3" name="【図書館】&#10;有形固定資産減価償却率平均値テキスト">
          <a:extLst>
            <a:ext uri="{FF2B5EF4-FFF2-40B4-BE49-F238E27FC236}">
              <a16:creationId xmlns:a16="http://schemas.microsoft.com/office/drawing/2014/main" id="{7C17BBC8-43CA-44BE-9E99-6296A0D63529}"/>
            </a:ext>
          </a:extLst>
        </xdr:cNvPr>
        <xdr:cNvSpPr txBox="1"/>
      </xdr:nvSpPr>
      <xdr:spPr>
        <a:xfrm>
          <a:off x="4124960" y="6086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4" name="フローチャート: 判断 63">
          <a:extLst>
            <a:ext uri="{FF2B5EF4-FFF2-40B4-BE49-F238E27FC236}">
              <a16:creationId xmlns:a16="http://schemas.microsoft.com/office/drawing/2014/main" id="{2B3477B5-825B-4056-B7F0-D652F20D7EE4}"/>
            </a:ext>
          </a:extLst>
        </xdr:cNvPr>
        <xdr:cNvSpPr/>
      </xdr:nvSpPr>
      <xdr:spPr>
        <a:xfrm>
          <a:off x="4036060" y="6107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35197</xdr:rowOff>
    </xdr:from>
    <xdr:to>
      <xdr:col>20</xdr:col>
      <xdr:colOff>38100</xdr:colOff>
      <xdr:row>36</xdr:row>
      <xdr:rowOff>136797</xdr:rowOff>
    </xdr:to>
    <xdr:sp macro="" textlink="">
      <xdr:nvSpPr>
        <xdr:cNvPr id="65" name="フローチャート: 判断 64">
          <a:extLst>
            <a:ext uri="{FF2B5EF4-FFF2-40B4-BE49-F238E27FC236}">
              <a16:creationId xmlns:a16="http://schemas.microsoft.com/office/drawing/2014/main" id="{530E48C2-0467-4385-A4A8-617B9AAE8851}"/>
            </a:ext>
          </a:extLst>
        </xdr:cNvPr>
        <xdr:cNvSpPr/>
      </xdr:nvSpPr>
      <xdr:spPr>
        <a:xfrm>
          <a:off x="3312160" y="60702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127924</xdr:rowOff>
    </xdr:from>
    <xdr:ext cx="405111" cy="259045"/>
    <xdr:sp macro="" textlink="">
      <xdr:nvSpPr>
        <xdr:cNvPr id="66" name="n_1aveValue【図書館】&#10;有形固定資産減価償却率">
          <a:extLst>
            <a:ext uri="{FF2B5EF4-FFF2-40B4-BE49-F238E27FC236}">
              <a16:creationId xmlns:a16="http://schemas.microsoft.com/office/drawing/2014/main" id="{D4D7D5D6-14BC-43AF-8F62-DD9D322E67E6}"/>
            </a:ext>
          </a:extLst>
        </xdr:cNvPr>
        <xdr:cNvSpPr txBox="1"/>
      </xdr:nvSpPr>
      <xdr:spPr>
        <a:xfrm>
          <a:off x="3170564" y="616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167458</xdr:rowOff>
    </xdr:from>
    <xdr:to>
      <xdr:col>15</xdr:col>
      <xdr:colOff>101600</xdr:colOff>
      <xdr:row>36</xdr:row>
      <xdr:rowOff>97608</xdr:rowOff>
    </xdr:to>
    <xdr:sp macro="" textlink="">
      <xdr:nvSpPr>
        <xdr:cNvPr id="67" name="フローチャート: 判断 66">
          <a:extLst>
            <a:ext uri="{FF2B5EF4-FFF2-40B4-BE49-F238E27FC236}">
              <a16:creationId xmlns:a16="http://schemas.microsoft.com/office/drawing/2014/main" id="{3D122907-BCAC-4D90-9A69-EC8108213F2D}"/>
            </a:ext>
          </a:extLst>
        </xdr:cNvPr>
        <xdr:cNvSpPr/>
      </xdr:nvSpPr>
      <xdr:spPr>
        <a:xfrm>
          <a:off x="2514600" y="6034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88735</xdr:rowOff>
    </xdr:from>
    <xdr:ext cx="405111" cy="259045"/>
    <xdr:sp macro="" textlink="">
      <xdr:nvSpPr>
        <xdr:cNvPr id="68" name="n_2aveValue【図書館】&#10;有形固定資産減価償却率">
          <a:extLst>
            <a:ext uri="{FF2B5EF4-FFF2-40B4-BE49-F238E27FC236}">
              <a16:creationId xmlns:a16="http://schemas.microsoft.com/office/drawing/2014/main" id="{AC426F44-2FDA-4A3C-9BA9-D4ADD5BE9B09}"/>
            </a:ext>
          </a:extLst>
        </xdr:cNvPr>
        <xdr:cNvSpPr txBox="1"/>
      </xdr:nvSpPr>
      <xdr:spPr>
        <a:xfrm>
          <a:off x="2385704" y="6123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129903</xdr:rowOff>
    </xdr:from>
    <xdr:to>
      <xdr:col>10</xdr:col>
      <xdr:colOff>165100</xdr:colOff>
      <xdr:row>37</xdr:row>
      <xdr:rowOff>60053</xdr:rowOff>
    </xdr:to>
    <xdr:sp macro="" textlink="">
      <xdr:nvSpPr>
        <xdr:cNvPr id="69" name="フローチャート: 判断 68">
          <a:extLst>
            <a:ext uri="{FF2B5EF4-FFF2-40B4-BE49-F238E27FC236}">
              <a16:creationId xmlns:a16="http://schemas.microsoft.com/office/drawing/2014/main" id="{5D0CA545-48E1-4CA2-9790-72F007FD6E84}"/>
            </a:ext>
          </a:extLst>
        </xdr:cNvPr>
        <xdr:cNvSpPr/>
      </xdr:nvSpPr>
      <xdr:spPr>
        <a:xfrm>
          <a:off x="17399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51180</xdr:rowOff>
    </xdr:from>
    <xdr:ext cx="405111" cy="259045"/>
    <xdr:sp macro="" textlink="">
      <xdr:nvSpPr>
        <xdr:cNvPr id="70" name="n_3aveValue【図書館】&#10;有形固定資産減価償却率">
          <a:extLst>
            <a:ext uri="{FF2B5EF4-FFF2-40B4-BE49-F238E27FC236}">
              <a16:creationId xmlns:a16="http://schemas.microsoft.com/office/drawing/2014/main" id="{CD1A0EDC-D6F5-4378-A372-51E920E9D15A}"/>
            </a:ext>
          </a:extLst>
        </xdr:cNvPr>
        <xdr:cNvSpPr txBox="1"/>
      </xdr:nvSpPr>
      <xdr:spPr>
        <a:xfrm>
          <a:off x="1611004" y="6253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146231</xdr:rowOff>
    </xdr:from>
    <xdr:to>
      <xdr:col>6</xdr:col>
      <xdr:colOff>38100</xdr:colOff>
      <xdr:row>37</xdr:row>
      <xdr:rowOff>76381</xdr:rowOff>
    </xdr:to>
    <xdr:sp macro="" textlink="">
      <xdr:nvSpPr>
        <xdr:cNvPr id="71" name="フローチャート: 判断 70">
          <a:extLst>
            <a:ext uri="{FF2B5EF4-FFF2-40B4-BE49-F238E27FC236}">
              <a16:creationId xmlns:a16="http://schemas.microsoft.com/office/drawing/2014/main" id="{3C3F2555-C389-486E-9435-1299CDADC815}"/>
            </a:ext>
          </a:extLst>
        </xdr:cNvPr>
        <xdr:cNvSpPr/>
      </xdr:nvSpPr>
      <xdr:spPr>
        <a:xfrm>
          <a:off x="965200" y="6181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67508</xdr:rowOff>
    </xdr:from>
    <xdr:ext cx="405111" cy="259045"/>
    <xdr:sp macro="" textlink="">
      <xdr:nvSpPr>
        <xdr:cNvPr id="72" name="n_4aveValue【図書館】&#10;有形固定資産減価償却率">
          <a:extLst>
            <a:ext uri="{FF2B5EF4-FFF2-40B4-BE49-F238E27FC236}">
              <a16:creationId xmlns:a16="http://schemas.microsoft.com/office/drawing/2014/main" id="{835741BA-949B-4715-87A9-872BD1C6B266}"/>
            </a:ext>
          </a:extLst>
        </xdr:cNvPr>
        <xdr:cNvSpPr txBox="1"/>
      </xdr:nvSpPr>
      <xdr:spPr>
        <a:xfrm>
          <a:off x="836304" y="62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76A2D22-DB9C-4D90-973A-57412FAFA03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BD4992F9-2447-4023-ABCA-00FC63DE284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B46D033-0569-46F4-928D-4C085EA0E7C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45034246-65C4-4CBC-AF07-254855E8B0C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4E7FF65D-A3C7-4C97-83A0-81DB7FD6434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54792</xdr:rowOff>
    </xdr:from>
    <xdr:to>
      <xdr:col>24</xdr:col>
      <xdr:colOff>114300</xdr:colOff>
      <xdr:row>34</xdr:row>
      <xdr:rowOff>156392</xdr:rowOff>
    </xdr:to>
    <xdr:sp macro="" textlink="">
      <xdr:nvSpPr>
        <xdr:cNvPr id="78" name="楕円 77">
          <a:extLst>
            <a:ext uri="{FF2B5EF4-FFF2-40B4-BE49-F238E27FC236}">
              <a16:creationId xmlns:a16="http://schemas.microsoft.com/office/drawing/2014/main" id="{78B114A3-5D59-44F1-8B1A-1C4269E2BEE1}"/>
            </a:ext>
          </a:extLst>
        </xdr:cNvPr>
        <xdr:cNvSpPr/>
      </xdr:nvSpPr>
      <xdr:spPr>
        <a:xfrm>
          <a:off x="4036060" y="57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7819</xdr:rowOff>
    </xdr:from>
    <xdr:ext cx="405111" cy="259045"/>
    <xdr:sp macro="" textlink="">
      <xdr:nvSpPr>
        <xdr:cNvPr id="79" name="【図書館】&#10;有形固定資産減価償却率該当値テキスト">
          <a:extLst>
            <a:ext uri="{FF2B5EF4-FFF2-40B4-BE49-F238E27FC236}">
              <a16:creationId xmlns:a16="http://schemas.microsoft.com/office/drawing/2014/main" id="{205584C8-573D-459E-83D8-C64DBE99FAE7}"/>
            </a:ext>
          </a:extLst>
        </xdr:cNvPr>
        <xdr:cNvSpPr txBox="1"/>
      </xdr:nvSpPr>
      <xdr:spPr>
        <a:xfrm>
          <a:off x="4124960" y="5707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2540</xdr:rowOff>
    </xdr:from>
    <xdr:to>
      <xdr:col>20</xdr:col>
      <xdr:colOff>38100</xdr:colOff>
      <xdr:row>34</xdr:row>
      <xdr:rowOff>104140</xdr:rowOff>
    </xdr:to>
    <xdr:sp macro="" textlink="">
      <xdr:nvSpPr>
        <xdr:cNvPr id="80" name="楕円 79">
          <a:extLst>
            <a:ext uri="{FF2B5EF4-FFF2-40B4-BE49-F238E27FC236}">
              <a16:creationId xmlns:a16="http://schemas.microsoft.com/office/drawing/2014/main" id="{F271E70C-0E94-4062-A974-1F9406ADCC7A}"/>
            </a:ext>
          </a:extLst>
        </xdr:cNvPr>
        <xdr:cNvSpPr/>
      </xdr:nvSpPr>
      <xdr:spPr>
        <a:xfrm>
          <a:off x="3312160" y="570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53340</xdr:rowOff>
    </xdr:from>
    <xdr:to>
      <xdr:col>24</xdr:col>
      <xdr:colOff>63500</xdr:colOff>
      <xdr:row>34</xdr:row>
      <xdr:rowOff>105592</xdr:rowOff>
    </xdr:to>
    <xdr:cxnSp macro="">
      <xdr:nvCxnSpPr>
        <xdr:cNvPr id="81" name="直線コネクタ 80">
          <a:extLst>
            <a:ext uri="{FF2B5EF4-FFF2-40B4-BE49-F238E27FC236}">
              <a16:creationId xmlns:a16="http://schemas.microsoft.com/office/drawing/2014/main" id="{135FED3D-3557-49F7-A926-ED333F48053F}"/>
            </a:ext>
          </a:extLst>
        </xdr:cNvPr>
        <xdr:cNvCxnSpPr/>
      </xdr:nvCxnSpPr>
      <xdr:spPr>
        <a:xfrm>
          <a:off x="3355340" y="5753100"/>
          <a:ext cx="7315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121739</xdr:rowOff>
    </xdr:from>
    <xdr:to>
      <xdr:col>15</xdr:col>
      <xdr:colOff>101600</xdr:colOff>
      <xdr:row>34</xdr:row>
      <xdr:rowOff>51889</xdr:rowOff>
    </xdr:to>
    <xdr:sp macro="" textlink="">
      <xdr:nvSpPr>
        <xdr:cNvPr id="82" name="楕円 81">
          <a:extLst>
            <a:ext uri="{FF2B5EF4-FFF2-40B4-BE49-F238E27FC236}">
              <a16:creationId xmlns:a16="http://schemas.microsoft.com/office/drawing/2014/main" id="{EC77D11E-13D6-4CAA-8A75-45BFDC141B47}"/>
            </a:ext>
          </a:extLst>
        </xdr:cNvPr>
        <xdr:cNvSpPr/>
      </xdr:nvSpPr>
      <xdr:spPr>
        <a:xfrm>
          <a:off x="2514600" y="5653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1089</xdr:rowOff>
    </xdr:from>
    <xdr:to>
      <xdr:col>19</xdr:col>
      <xdr:colOff>177800</xdr:colOff>
      <xdr:row>34</xdr:row>
      <xdr:rowOff>53340</xdr:rowOff>
    </xdr:to>
    <xdr:cxnSp macro="">
      <xdr:nvCxnSpPr>
        <xdr:cNvPr id="83" name="直線コネクタ 82">
          <a:extLst>
            <a:ext uri="{FF2B5EF4-FFF2-40B4-BE49-F238E27FC236}">
              <a16:creationId xmlns:a16="http://schemas.microsoft.com/office/drawing/2014/main" id="{1331F9E4-E283-459F-9FE8-A88B951C5DFC}"/>
            </a:ext>
          </a:extLst>
        </xdr:cNvPr>
        <xdr:cNvCxnSpPr/>
      </xdr:nvCxnSpPr>
      <xdr:spPr>
        <a:xfrm>
          <a:off x="2565400" y="5700849"/>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76019</xdr:rowOff>
    </xdr:from>
    <xdr:to>
      <xdr:col>10</xdr:col>
      <xdr:colOff>165100</xdr:colOff>
      <xdr:row>35</xdr:row>
      <xdr:rowOff>6169</xdr:rowOff>
    </xdr:to>
    <xdr:sp macro="" textlink="">
      <xdr:nvSpPr>
        <xdr:cNvPr id="84" name="楕円 83">
          <a:extLst>
            <a:ext uri="{FF2B5EF4-FFF2-40B4-BE49-F238E27FC236}">
              <a16:creationId xmlns:a16="http://schemas.microsoft.com/office/drawing/2014/main" id="{BBAA3B0D-08EC-467E-A474-19C85436B1DF}"/>
            </a:ext>
          </a:extLst>
        </xdr:cNvPr>
        <xdr:cNvSpPr/>
      </xdr:nvSpPr>
      <xdr:spPr>
        <a:xfrm>
          <a:off x="1739900" y="577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1089</xdr:rowOff>
    </xdr:from>
    <xdr:to>
      <xdr:col>15</xdr:col>
      <xdr:colOff>50800</xdr:colOff>
      <xdr:row>34</xdr:row>
      <xdr:rowOff>126819</xdr:rowOff>
    </xdr:to>
    <xdr:cxnSp macro="">
      <xdr:nvCxnSpPr>
        <xdr:cNvPr id="85" name="直線コネクタ 84">
          <a:extLst>
            <a:ext uri="{FF2B5EF4-FFF2-40B4-BE49-F238E27FC236}">
              <a16:creationId xmlns:a16="http://schemas.microsoft.com/office/drawing/2014/main" id="{7628D1DF-CC0A-4FDF-9FB3-63F5EA79EB52}"/>
            </a:ext>
          </a:extLst>
        </xdr:cNvPr>
        <xdr:cNvCxnSpPr/>
      </xdr:nvCxnSpPr>
      <xdr:spPr>
        <a:xfrm flipV="1">
          <a:off x="1790700" y="5700849"/>
          <a:ext cx="7747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20501</xdr:rowOff>
    </xdr:from>
    <xdr:to>
      <xdr:col>6</xdr:col>
      <xdr:colOff>38100</xdr:colOff>
      <xdr:row>34</xdr:row>
      <xdr:rowOff>122101</xdr:rowOff>
    </xdr:to>
    <xdr:sp macro="" textlink="">
      <xdr:nvSpPr>
        <xdr:cNvPr id="86" name="楕円 85">
          <a:extLst>
            <a:ext uri="{FF2B5EF4-FFF2-40B4-BE49-F238E27FC236}">
              <a16:creationId xmlns:a16="http://schemas.microsoft.com/office/drawing/2014/main" id="{172498A4-8B6F-4D4D-BDDD-49AD2250A601}"/>
            </a:ext>
          </a:extLst>
        </xdr:cNvPr>
        <xdr:cNvSpPr/>
      </xdr:nvSpPr>
      <xdr:spPr>
        <a:xfrm>
          <a:off x="965200" y="57202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71301</xdr:rowOff>
    </xdr:from>
    <xdr:to>
      <xdr:col>10</xdr:col>
      <xdr:colOff>114300</xdr:colOff>
      <xdr:row>34</xdr:row>
      <xdr:rowOff>126819</xdr:rowOff>
    </xdr:to>
    <xdr:cxnSp macro="">
      <xdr:nvCxnSpPr>
        <xdr:cNvPr id="87" name="直線コネクタ 86">
          <a:extLst>
            <a:ext uri="{FF2B5EF4-FFF2-40B4-BE49-F238E27FC236}">
              <a16:creationId xmlns:a16="http://schemas.microsoft.com/office/drawing/2014/main" id="{4F13846F-B53C-4499-9DC4-E57DF8DEE990}"/>
            </a:ext>
          </a:extLst>
        </xdr:cNvPr>
        <xdr:cNvCxnSpPr/>
      </xdr:nvCxnSpPr>
      <xdr:spPr>
        <a:xfrm>
          <a:off x="1008380" y="5771061"/>
          <a:ext cx="78232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120667</xdr:rowOff>
    </xdr:from>
    <xdr:ext cx="405111" cy="259045"/>
    <xdr:sp macro="" textlink="">
      <xdr:nvSpPr>
        <xdr:cNvPr id="88" name="n_1mainValue【図書館】&#10;有形固定資産減価償却率">
          <a:extLst>
            <a:ext uri="{FF2B5EF4-FFF2-40B4-BE49-F238E27FC236}">
              <a16:creationId xmlns:a16="http://schemas.microsoft.com/office/drawing/2014/main" id="{A684016B-6896-4B3B-B817-11A5CD76D3AC}"/>
            </a:ext>
          </a:extLst>
        </xdr:cNvPr>
        <xdr:cNvSpPr txBox="1"/>
      </xdr:nvSpPr>
      <xdr:spPr>
        <a:xfrm>
          <a:off x="317056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68416</xdr:rowOff>
    </xdr:from>
    <xdr:ext cx="405111" cy="259045"/>
    <xdr:sp macro="" textlink="">
      <xdr:nvSpPr>
        <xdr:cNvPr id="89" name="n_2mainValue【図書館】&#10;有形固定資産減価償却率">
          <a:extLst>
            <a:ext uri="{FF2B5EF4-FFF2-40B4-BE49-F238E27FC236}">
              <a16:creationId xmlns:a16="http://schemas.microsoft.com/office/drawing/2014/main" id="{EA6AC998-CDAD-4A78-AEAF-EF5580946BBF}"/>
            </a:ext>
          </a:extLst>
        </xdr:cNvPr>
        <xdr:cNvSpPr txBox="1"/>
      </xdr:nvSpPr>
      <xdr:spPr>
        <a:xfrm>
          <a:off x="2385704" y="543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22696</xdr:rowOff>
    </xdr:from>
    <xdr:ext cx="405111" cy="259045"/>
    <xdr:sp macro="" textlink="">
      <xdr:nvSpPr>
        <xdr:cNvPr id="90" name="n_3mainValue【図書館】&#10;有形固定資産減価償却率">
          <a:extLst>
            <a:ext uri="{FF2B5EF4-FFF2-40B4-BE49-F238E27FC236}">
              <a16:creationId xmlns:a16="http://schemas.microsoft.com/office/drawing/2014/main" id="{CEA62B6A-C693-4CE0-9FDD-A9D0794B674A}"/>
            </a:ext>
          </a:extLst>
        </xdr:cNvPr>
        <xdr:cNvSpPr txBox="1"/>
      </xdr:nvSpPr>
      <xdr:spPr>
        <a:xfrm>
          <a:off x="161100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138628</xdr:rowOff>
    </xdr:from>
    <xdr:ext cx="405111" cy="259045"/>
    <xdr:sp macro="" textlink="">
      <xdr:nvSpPr>
        <xdr:cNvPr id="91" name="n_4mainValue【図書館】&#10;有形固定資産減価償却率">
          <a:extLst>
            <a:ext uri="{FF2B5EF4-FFF2-40B4-BE49-F238E27FC236}">
              <a16:creationId xmlns:a16="http://schemas.microsoft.com/office/drawing/2014/main" id="{2E073E98-D2F3-4C20-AB26-3E554BAE1660}"/>
            </a:ext>
          </a:extLst>
        </xdr:cNvPr>
        <xdr:cNvSpPr txBox="1"/>
      </xdr:nvSpPr>
      <xdr:spPr>
        <a:xfrm>
          <a:off x="836304" y="550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CCDD56-D034-4BCE-9D00-7CEB6EDE4B0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1312583-61B9-4076-850A-D8C1599C287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D481041-3636-4ED3-AAE9-37C6F4CCEEE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88E6075-E21C-45D3-B0A8-DAF6114EA20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590E57-3747-45BD-9951-EE97B3D4E2D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C1B2FF3-18BB-4911-8DBA-BAE3143F935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14FBEDD-774E-44EE-8952-0063DA718A7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AB78BEF-A162-472F-A201-165B9C7C10A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A0017FA-2C73-4847-85F9-8DC8540014D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EAE1D45-B6F7-442A-A7C6-F62DE38BC40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865D9480-CF86-4BE5-9A09-CC25791EDE35}"/>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C55092D3-4423-4A5C-8857-D96531FDCC3E}"/>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BD320210-31A8-4780-B2FE-C068AC155E8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384C8B28-07DA-40D9-A466-25FEDF32F6A3}"/>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0C499117-D123-4953-9F17-B851BA7DF25F}"/>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527F72E8-1F19-453E-9F21-A0FAC478A9D7}"/>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D5496F88-B028-4039-BEA4-34470F4986F4}"/>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43ED2FE0-8BA4-4A73-9025-ECDD13595AE3}"/>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A882DA6A-3BBB-4764-BEA8-A5BB1C1C6EB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B29ACD60-F495-4130-9F51-85D416D188F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4A62A2E5-2F04-41E1-B1E2-D7FD68660C53}"/>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0ED5B50C-4D88-49E4-9957-25FB5766755E}"/>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F4140D99-7FE2-4F8C-B74E-458197745F2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73939F86-F5E7-4C56-925E-D69ED214095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10F87DE9-078F-4F3A-91B0-4390D03B3DA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98DAFABF-D4F8-478B-BC44-A06E0CCF4CF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157843</xdr:rowOff>
    </xdr:from>
    <xdr:to>
      <xdr:col>54</xdr:col>
      <xdr:colOff>189865</xdr:colOff>
      <xdr:row>42</xdr:row>
      <xdr:rowOff>59872</xdr:rowOff>
    </xdr:to>
    <xdr:cxnSp macro="">
      <xdr:nvCxnSpPr>
        <xdr:cNvPr id="118" name="直線コネクタ 117">
          <a:extLst>
            <a:ext uri="{FF2B5EF4-FFF2-40B4-BE49-F238E27FC236}">
              <a16:creationId xmlns:a16="http://schemas.microsoft.com/office/drawing/2014/main" id="{D75F62F2-4372-4BAD-87DB-456E3854C52A}"/>
            </a:ext>
          </a:extLst>
        </xdr:cNvPr>
        <xdr:cNvCxnSpPr/>
      </xdr:nvCxnSpPr>
      <xdr:spPr>
        <a:xfrm flipV="1">
          <a:off x="9219565" y="5522323"/>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63699</xdr:rowOff>
    </xdr:from>
    <xdr:ext cx="469744" cy="259045"/>
    <xdr:sp macro="" textlink="">
      <xdr:nvSpPr>
        <xdr:cNvPr id="119" name="【図書館】&#10;一人当たり面積最小値テキスト">
          <a:extLst>
            <a:ext uri="{FF2B5EF4-FFF2-40B4-BE49-F238E27FC236}">
              <a16:creationId xmlns:a16="http://schemas.microsoft.com/office/drawing/2014/main" id="{ABB32F77-D307-4EDB-A466-6779DE19C803}"/>
            </a:ext>
          </a:extLst>
        </xdr:cNvPr>
        <xdr:cNvSpPr txBox="1"/>
      </xdr:nvSpPr>
      <xdr:spPr>
        <a:xfrm>
          <a:off x="9258300" y="71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59872</xdr:rowOff>
    </xdr:from>
    <xdr:to>
      <xdr:col>55</xdr:col>
      <xdr:colOff>88900</xdr:colOff>
      <xdr:row>42</xdr:row>
      <xdr:rowOff>59872</xdr:rowOff>
    </xdr:to>
    <xdr:cxnSp macro="">
      <xdr:nvCxnSpPr>
        <xdr:cNvPr id="120" name="直線コネクタ 119">
          <a:extLst>
            <a:ext uri="{FF2B5EF4-FFF2-40B4-BE49-F238E27FC236}">
              <a16:creationId xmlns:a16="http://schemas.microsoft.com/office/drawing/2014/main" id="{97329BDB-F24E-4C13-A3A8-0D027AFDC906}"/>
            </a:ext>
          </a:extLst>
        </xdr:cNvPr>
        <xdr:cNvCxnSpPr/>
      </xdr:nvCxnSpPr>
      <xdr:spPr>
        <a:xfrm>
          <a:off x="9154160" y="7100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104520</xdr:rowOff>
    </xdr:from>
    <xdr:ext cx="469744" cy="259045"/>
    <xdr:sp macro="" textlink="">
      <xdr:nvSpPr>
        <xdr:cNvPr id="121" name="【図書館】&#10;一人当たり面積最大値テキスト">
          <a:extLst>
            <a:ext uri="{FF2B5EF4-FFF2-40B4-BE49-F238E27FC236}">
              <a16:creationId xmlns:a16="http://schemas.microsoft.com/office/drawing/2014/main" id="{3C294ED2-94CE-48BD-8AB4-0CC19F5DD32C}"/>
            </a:ext>
          </a:extLst>
        </xdr:cNvPr>
        <xdr:cNvSpPr txBox="1"/>
      </xdr:nvSpPr>
      <xdr:spPr>
        <a:xfrm>
          <a:off x="9258300" y="530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157843</xdr:rowOff>
    </xdr:from>
    <xdr:to>
      <xdr:col>55</xdr:col>
      <xdr:colOff>88900</xdr:colOff>
      <xdr:row>32</xdr:row>
      <xdr:rowOff>157843</xdr:rowOff>
    </xdr:to>
    <xdr:cxnSp macro="">
      <xdr:nvCxnSpPr>
        <xdr:cNvPr id="122" name="直線コネクタ 121">
          <a:extLst>
            <a:ext uri="{FF2B5EF4-FFF2-40B4-BE49-F238E27FC236}">
              <a16:creationId xmlns:a16="http://schemas.microsoft.com/office/drawing/2014/main" id="{92972529-DA88-4C78-B423-9EFA4A0D631B}"/>
            </a:ext>
          </a:extLst>
        </xdr:cNvPr>
        <xdr:cNvCxnSpPr/>
      </xdr:nvCxnSpPr>
      <xdr:spPr>
        <a:xfrm>
          <a:off x="9154160" y="5522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167112</xdr:rowOff>
    </xdr:from>
    <xdr:ext cx="469744" cy="259045"/>
    <xdr:sp macro="" textlink="">
      <xdr:nvSpPr>
        <xdr:cNvPr id="123" name="【図書館】&#10;一人当たり面積平均値テキスト">
          <a:extLst>
            <a:ext uri="{FF2B5EF4-FFF2-40B4-BE49-F238E27FC236}">
              <a16:creationId xmlns:a16="http://schemas.microsoft.com/office/drawing/2014/main" id="{64E941D3-FE88-4E18-BFBA-E742FD2E5017}"/>
            </a:ext>
          </a:extLst>
        </xdr:cNvPr>
        <xdr:cNvSpPr txBox="1"/>
      </xdr:nvSpPr>
      <xdr:spPr>
        <a:xfrm>
          <a:off x="9258300" y="6537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4" name="フローチャート: 判断 123">
          <a:extLst>
            <a:ext uri="{FF2B5EF4-FFF2-40B4-BE49-F238E27FC236}">
              <a16:creationId xmlns:a16="http://schemas.microsoft.com/office/drawing/2014/main" id="{7E2F4BA2-5E60-443C-BF7A-71C27278180F}"/>
            </a:ext>
          </a:extLst>
        </xdr:cNvPr>
        <xdr:cNvSpPr/>
      </xdr:nvSpPr>
      <xdr:spPr>
        <a:xfrm>
          <a:off x="9192260" y="655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5" name="フローチャート: 判断 124">
          <a:extLst>
            <a:ext uri="{FF2B5EF4-FFF2-40B4-BE49-F238E27FC236}">
              <a16:creationId xmlns:a16="http://schemas.microsoft.com/office/drawing/2014/main" id="{133753DA-8A78-47EB-B48D-FD5E281D0BE4}"/>
            </a:ext>
          </a:extLst>
        </xdr:cNvPr>
        <xdr:cNvSpPr/>
      </xdr:nvSpPr>
      <xdr:spPr>
        <a:xfrm>
          <a:off x="8445500" y="655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109962</xdr:rowOff>
    </xdr:from>
    <xdr:ext cx="469744" cy="259045"/>
    <xdr:sp macro="" textlink="">
      <xdr:nvSpPr>
        <xdr:cNvPr id="126" name="n_1aveValue【図書館】&#10;一人当たり面積">
          <a:extLst>
            <a:ext uri="{FF2B5EF4-FFF2-40B4-BE49-F238E27FC236}">
              <a16:creationId xmlns:a16="http://schemas.microsoft.com/office/drawing/2014/main" id="{A85BFB55-1F2B-4514-9041-F9DE554B976A}"/>
            </a:ext>
          </a:extLst>
        </xdr:cNvPr>
        <xdr:cNvSpPr txBox="1"/>
      </xdr:nvSpPr>
      <xdr:spPr>
        <a:xfrm>
          <a:off x="8271587" y="66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17235</xdr:rowOff>
    </xdr:from>
    <xdr:to>
      <xdr:col>46</xdr:col>
      <xdr:colOff>38100</xdr:colOff>
      <xdr:row>39</xdr:row>
      <xdr:rowOff>118835</xdr:rowOff>
    </xdr:to>
    <xdr:sp macro="" textlink="">
      <xdr:nvSpPr>
        <xdr:cNvPr id="127" name="フローチャート: 判断 126">
          <a:extLst>
            <a:ext uri="{FF2B5EF4-FFF2-40B4-BE49-F238E27FC236}">
              <a16:creationId xmlns:a16="http://schemas.microsoft.com/office/drawing/2014/main" id="{377240A8-247D-4119-8EFB-5C0F9C032DDE}"/>
            </a:ext>
          </a:extLst>
        </xdr:cNvPr>
        <xdr:cNvSpPr/>
      </xdr:nvSpPr>
      <xdr:spPr>
        <a:xfrm>
          <a:off x="7670800" y="655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109962</xdr:rowOff>
    </xdr:from>
    <xdr:ext cx="469744" cy="259045"/>
    <xdr:sp macro="" textlink="">
      <xdr:nvSpPr>
        <xdr:cNvPr id="128" name="n_2aveValue【図書館】&#10;一人当たり面積">
          <a:extLst>
            <a:ext uri="{FF2B5EF4-FFF2-40B4-BE49-F238E27FC236}">
              <a16:creationId xmlns:a16="http://schemas.microsoft.com/office/drawing/2014/main" id="{0EF4F517-7563-43CA-A2C4-91AEA596473F}"/>
            </a:ext>
          </a:extLst>
        </xdr:cNvPr>
        <xdr:cNvSpPr txBox="1"/>
      </xdr:nvSpPr>
      <xdr:spPr>
        <a:xfrm>
          <a:off x="7509587" y="66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66222</xdr:rowOff>
    </xdr:from>
    <xdr:to>
      <xdr:col>41</xdr:col>
      <xdr:colOff>101600</xdr:colOff>
      <xdr:row>39</xdr:row>
      <xdr:rowOff>167822</xdr:rowOff>
    </xdr:to>
    <xdr:sp macro="" textlink="">
      <xdr:nvSpPr>
        <xdr:cNvPr id="129" name="フローチャート: 判断 128">
          <a:extLst>
            <a:ext uri="{FF2B5EF4-FFF2-40B4-BE49-F238E27FC236}">
              <a16:creationId xmlns:a16="http://schemas.microsoft.com/office/drawing/2014/main" id="{3F5ACABA-78D3-4A08-97DD-53E8E5C7269F}"/>
            </a:ext>
          </a:extLst>
        </xdr:cNvPr>
        <xdr:cNvSpPr/>
      </xdr:nvSpPr>
      <xdr:spPr>
        <a:xfrm>
          <a:off x="6873240" y="66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158949</xdr:rowOff>
    </xdr:from>
    <xdr:ext cx="469744" cy="259045"/>
    <xdr:sp macro="" textlink="">
      <xdr:nvSpPr>
        <xdr:cNvPr id="130" name="n_3aveValue【図書館】&#10;一人当たり面積">
          <a:extLst>
            <a:ext uri="{FF2B5EF4-FFF2-40B4-BE49-F238E27FC236}">
              <a16:creationId xmlns:a16="http://schemas.microsoft.com/office/drawing/2014/main" id="{D258DF35-373E-4F7A-B7C9-8245C905FD82}"/>
            </a:ext>
          </a:extLst>
        </xdr:cNvPr>
        <xdr:cNvSpPr txBox="1"/>
      </xdr:nvSpPr>
      <xdr:spPr>
        <a:xfrm>
          <a:off x="6712027" y="66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115207</xdr:rowOff>
    </xdr:from>
    <xdr:to>
      <xdr:col>36</xdr:col>
      <xdr:colOff>165100</xdr:colOff>
      <xdr:row>40</xdr:row>
      <xdr:rowOff>45357</xdr:rowOff>
    </xdr:to>
    <xdr:sp macro="" textlink="">
      <xdr:nvSpPr>
        <xdr:cNvPr id="131" name="フローチャート: 判断 130">
          <a:extLst>
            <a:ext uri="{FF2B5EF4-FFF2-40B4-BE49-F238E27FC236}">
              <a16:creationId xmlns:a16="http://schemas.microsoft.com/office/drawing/2014/main" id="{59E22E0A-77F2-4B73-BC10-03DBBEE33EB3}"/>
            </a:ext>
          </a:extLst>
        </xdr:cNvPr>
        <xdr:cNvSpPr/>
      </xdr:nvSpPr>
      <xdr:spPr>
        <a:xfrm>
          <a:off x="6098540" y="6653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40</xdr:row>
      <xdr:rowOff>36484</xdr:rowOff>
    </xdr:from>
    <xdr:ext cx="469744" cy="259045"/>
    <xdr:sp macro="" textlink="">
      <xdr:nvSpPr>
        <xdr:cNvPr id="132" name="n_4aveValue【図書館】&#10;一人当たり面積">
          <a:extLst>
            <a:ext uri="{FF2B5EF4-FFF2-40B4-BE49-F238E27FC236}">
              <a16:creationId xmlns:a16="http://schemas.microsoft.com/office/drawing/2014/main" id="{3D6AA9CF-4657-4AE9-A9EF-CEC83BB920E2}"/>
            </a:ext>
          </a:extLst>
        </xdr:cNvPr>
        <xdr:cNvSpPr txBox="1"/>
      </xdr:nvSpPr>
      <xdr:spPr>
        <a:xfrm>
          <a:off x="5937327" y="67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D0E70C2-B3BB-430C-B2A8-8310B1A55D4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C382C022-8603-472E-A357-23752D02A67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68F36AEB-1B6F-46E3-9419-CB68895C1AC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78EA2922-4D09-4896-B37E-E70C2DAD6ED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59F980EC-0A3B-4430-B12E-F8D7D2EC8FD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58057</xdr:rowOff>
    </xdr:from>
    <xdr:to>
      <xdr:col>55</xdr:col>
      <xdr:colOff>50800</xdr:colOff>
      <xdr:row>34</xdr:row>
      <xdr:rowOff>159657</xdr:rowOff>
    </xdr:to>
    <xdr:sp macro="" textlink="">
      <xdr:nvSpPr>
        <xdr:cNvPr id="138" name="楕円 137">
          <a:extLst>
            <a:ext uri="{FF2B5EF4-FFF2-40B4-BE49-F238E27FC236}">
              <a16:creationId xmlns:a16="http://schemas.microsoft.com/office/drawing/2014/main" id="{CEAF678D-440F-4FA9-9F1A-46C92DC574C1}"/>
            </a:ext>
          </a:extLst>
        </xdr:cNvPr>
        <xdr:cNvSpPr/>
      </xdr:nvSpPr>
      <xdr:spPr>
        <a:xfrm>
          <a:off x="9192260" y="5757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80934</xdr:rowOff>
    </xdr:from>
    <xdr:ext cx="469744" cy="259045"/>
    <xdr:sp macro="" textlink="">
      <xdr:nvSpPr>
        <xdr:cNvPr id="139" name="【図書館】&#10;一人当たり面積該当値テキスト">
          <a:extLst>
            <a:ext uri="{FF2B5EF4-FFF2-40B4-BE49-F238E27FC236}">
              <a16:creationId xmlns:a16="http://schemas.microsoft.com/office/drawing/2014/main" id="{6F623E95-2B31-4A39-BEF3-08E34BC38CF8}"/>
            </a:ext>
          </a:extLst>
        </xdr:cNvPr>
        <xdr:cNvSpPr txBox="1"/>
      </xdr:nvSpPr>
      <xdr:spPr>
        <a:xfrm>
          <a:off x="9258300" y="56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74386</xdr:rowOff>
    </xdr:from>
    <xdr:to>
      <xdr:col>50</xdr:col>
      <xdr:colOff>165100</xdr:colOff>
      <xdr:row>35</xdr:row>
      <xdr:rowOff>4536</xdr:rowOff>
    </xdr:to>
    <xdr:sp macro="" textlink="">
      <xdr:nvSpPr>
        <xdr:cNvPr id="140" name="楕円 139">
          <a:extLst>
            <a:ext uri="{FF2B5EF4-FFF2-40B4-BE49-F238E27FC236}">
              <a16:creationId xmlns:a16="http://schemas.microsoft.com/office/drawing/2014/main" id="{15443143-CFB5-499B-9D83-7CD7C5797658}"/>
            </a:ext>
          </a:extLst>
        </xdr:cNvPr>
        <xdr:cNvSpPr/>
      </xdr:nvSpPr>
      <xdr:spPr>
        <a:xfrm>
          <a:off x="8445500" y="5774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108857</xdr:rowOff>
    </xdr:from>
    <xdr:to>
      <xdr:col>55</xdr:col>
      <xdr:colOff>0</xdr:colOff>
      <xdr:row>34</xdr:row>
      <xdr:rowOff>125186</xdr:rowOff>
    </xdr:to>
    <xdr:cxnSp macro="">
      <xdr:nvCxnSpPr>
        <xdr:cNvPr id="141" name="直線コネクタ 140">
          <a:extLst>
            <a:ext uri="{FF2B5EF4-FFF2-40B4-BE49-F238E27FC236}">
              <a16:creationId xmlns:a16="http://schemas.microsoft.com/office/drawing/2014/main" id="{926E75FC-7AE6-40CC-9B07-C8E8DA8172D1}"/>
            </a:ext>
          </a:extLst>
        </xdr:cNvPr>
        <xdr:cNvCxnSpPr/>
      </xdr:nvCxnSpPr>
      <xdr:spPr>
        <a:xfrm flipV="1">
          <a:off x="8496300" y="5808617"/>
          <a:ext cx="723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74386</xdr:rowOff>
    </xdr:from>
    <xdr:to>
      <xdr:col>46</xdr:col>
      <xdr:colOff>38100</xdr:colOff>
      <xdr:row>35</xdr:row>
      <xdr:rowOff>4536</xdr:rowOff>
    </xdr:to>
    <xdr:sp macro="" textlink="">
      <xdr:nvSpPr>
        <xdr:cNvPr id="142" name="楕円 141">
          <a:extLst>
            <a:ext uri="{FF2B5EF4-FFF2-40B4-BE49-F238E27FC236}">
              <a16:creationId xmlns:a16="http://schemas.microsoft.com/office/drawing/2014/main" id="{37D053C0-7D89-45BB-95C7-1207B229499E}"/>
            </a:ext>
          </a:extLst>
        </xdr:cNvPr>
        <xdr:cNvSpPr/>
      </xdr:nvSpPr>
      <xdr:spPr>
        <a:xfrm>
          <a:off x="7670800" y="5774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125186</xdr:rowOff>
    </xdr:from>
    <xdr:to>
      <xdr:col>50</xdr:col>
      <xdr:colOff>114300</xdr:colOff>
      <xdr:row>34</xdr:row>
      <xdr:rowOff>125186</xdr:rowOff>
    </xdr:to>
    <xdr:cxnSp macro="">
      <xdr:nvCxnSpPr>
        <xdr:cNvPr id="143" name="直線コネクタ 142">
          <a:extLst>
            <a:ext uri="{FF2B5EF4-FFF2-40B4-BE49-F238E27FC236}">
              <a16:creationId xmlns:a16="http://schemas.microsoft.com/office/drawing/2014/main" id="{8B88EA1A-1DBC-4914-972D-BD4BD171FE93}"/>
            </a:ext>
          </a:extLst>
        </xdr:cNvPr>
        <xdr:cNvCxnSpPr/>
      </xdr:nvCxnSpPr>
      <xdr:spPr>
        <a:xfrm>
          <a:off x="7713980" y="58249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17236</xdr:rowOff>
    </xdr:from>
    <xdr:to>
      <xdr:col>41</xdr:col>
      <xdr:colOff>101600</xdr:colOff>
      <xdr:row>37</xdr:row>
      <xdr:rowOff>118836</xdr:rowOff>
    </xdr:to>
    <xdr:sp macro="" textlink="">
      <xdr:nvSpPr>
        <xdr:cNvPr id="144" name="楕円 143">
          <a:extLst>
            <a:ext uri="{FF2B5EF4-FFF2-40B4-BE49-F238E27FC236}">
              <a16:creationId xmlns:a16="http://schemas.microsoft.com/office/drawing/2014/main" id="{516B7302-2152-44D1-820E-ACCC61CFDF02}"/>
            </a:ext>
          </a:extLst>
        </xdr:cNvPr>
        <xdr:cNvSpPr/>
      </xdr:nvSpPr>
      <xdr:spPr>
        <a:xfrm>
          <a:off x="687324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125186</xdr:rowOff>
    </xdr:from>
    <xdr:to>
      <xdr:col>45</xdr:col>
      <xdr:colOff>177800</xdr:colOff>
      <xdr:row>37</xdr:row>
      <xdr:rowOff>68036</xdr:rowOff>
    </xdr:to>
    <xdr:cxnSp macro="">
      <xdr:nvCxnSpPr>
        <xdr:cNvPr id="145" name="直線コネクタ 144">
          <a:extLst>
            <a:ext uri="{FF2B5EF4-FFF2-40B4-BE49-F238E27FC236}">
              <a16:creationId xmlns:a16="http://schemas.microsoft.com/office/drawing/2014/main" id="{B2C6DF79-8444-44E7-B075-5077AAEFFEFE}"/>
            </a:ext>
          </a:extLst>
        </xdr:cNvPr>
        <xdr:cNvCxnSpPr/>
      </xdr:nvCxnSpPr>
      <xdr:spPr>
        <a:xfrm flipV="1">
          <a:off x="6924040" y="5824946"/>
          <a:ext cx="78994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17236</xdr:rowOff>
    </xdr:from>
    <xdr:to>
      <xdr:col>36</xdr:col>
      <xdr:colOff>165100</xdr:colOff>
      <xdr:row>37</xdr:row>
      <xdr:rowOff>118836</xdr:rowOff>
    </xdr:to>
    <xdr:sp macro="" textlink="">
      <xdr:nvSpPr>
        <xdr:cNvPr id="146" name="楕円 145">
          <a:extLst>
            <a:ext uri="{FF2B5EF4-FFF2-40B4-BE49-F238E27FC236}">
              <a16:creationId xmlns:a16="http://schemas.microsoft.com/office/drawing/2014/main" id="{4183FE17-AB2D-4D04-B2C6-FDDEDCFBA7CE}"/>
            </a:ext>
          </a:extLst>
        </xdr:cNvPr>
        <xdr:cNvSpPr/>
      </xdr:nvSpPr>
      <xdr:spPr>
        <a:xfrm>
          <a:off x="609854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68036</xdr:rowOff>
    </xdr:from>
    <xdr:to>
      <xdr:col>41</xdr:col>
      <xdr:colOff>50800</xdr:colOff>
      <xdr:row>37</xdr:row>
      <xdr:rowOff>68036</xdr:rowOff>
    </xdr:to>
    <xdr:cxnSp macro="">
      <xdr:nvCxnSpPr>
        <xdr:cNvPr id="147" name="直線コネクタ 146">
          <a:extLst>
            <a:ext uri="{FF2B5EF4-FFF2-40B4-BE49-F238E27FC236}">
              <a16:creationId xmlns:a16="http://schemas.microsoft.com/office/drawing/2014/main" id="{8E0CCB23-2772-4AE5-80D7-50EBD31DB2C5}"/>
            </a:ext>
          </a:extLst>
        </xdr:cNvPr>
        <xdr:cNvCxnSpPr/>
      </xdr:nvCxnSpPr>
      <xdr:spPr>
        <a:xfrm>
          <a:off x="6149340" y="62707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33</xdr:row>
      <xdr:rowOff>21063</xdr:rowOff>
    </xdr:from>
    <xdr:ext cx="469744" cy="259045"/>
    <xdr:sp macro="" textlink="">
      <xdr:nvSpPr>
        <xdr:cNvPr id="148" name="n_1mainValue【図書館】&#10;一人当たり面積">
          <a:extLst>
            <a:ext uri="{FF2B5EF4-FFF2-40B4-BE49-F238E27FC236}">
              <a16:creationId xmlns:a16="http://schemas.microsoft.com/office/drawing/2014/main" id="{82718BA1-D20E-4F63-9558-FBAC4D18D570}"/>
            </a:ext>
          </a:extLst>
        </xdr:cNvPr>
        <xdr:cNvSpPr txBox="1"/>
      </xdr:nvSpPr>
      <xdr:spPr>
        <a:xfrm>
          <a:off x="8271587" y="55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21063</xdr:rowOff>
    </xdr:from>
    <xdr:ext cx="469744" cy="259045"/>
    <xdr:sp macro="" textlink="">
      <xdr:nvSpPr>
        <xdr:cNvPr id="149" name="n_2mainValue【図書館】&#10;一人当たり面積">
          <a:extLst>
            <a:ext uri="{FF2B5EF4-FFF2-40B4-BE49-F238E27FC236}">
              <a16:creationId xmlns:a16="http://schemas.microsoft.com/office/drawing/2014/main" id="{777CE794-72A7-4E3C-8D7A-D378D096F8D6}"/>
            </a:ext>
          </a:extLst>
        </xdr:cNvPr>
        <xdr:cNvSpPr txBox="1"/>
      </xdr:nvSpPr>
      <xdr:spPr>
        <a:xfrm>
          <a:off x="7509587" y="55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135363</xdr:rowOff>
    </xdr:from>
    <xdr:ext cx="469744" cy="259045"/>
    <xdr:sp macro="" textlink="">
      <xdr:nvSpPr>
        <xdr:cNvPr id="150" name="n_3mainValue【図書館】&#10;一人当たり面積">
          <a:extLst>
            <a:ext uri="{FF2B5EF4-FFF2-40B4-BE49-F238E27FC236}">
              <a16:creationId xmlns:a16="http://schemas.microsoft.com/office/drawing/2014/main" id="{0708FEA2-509C-4E50-BDD6-250BDBDEF723}"/>
            </a:ext>
          </a:extLst>
        </xdr:cNvPr>
        <xdr:cNvSpPr txBox="1"/>
      </xdr:nvSpPr>
      <xdr:spPr>
        <a:xfrm>
          <a:off x="6712027" y="600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135363</xdr:rowOff>
    </xdr:from>
    <xdr:ext cx="469744" cy="259045"/>
    <xdr:sp macro="" textlink="">
      <xdr:nvSpPr>
        <xdr:cNvPr id="151" name="n_4mainValue【図書館】&#10;一人当たり面積">
          <a:extLst>
            <a:ext uri="{FF2B5EF4-FFF2-40B4-BE49-F238E27FC236}">
              <a16:creationId xmlns:a16="http://schemas.microsoft.com/office/drawing/2014/main" id="{D51C1117-0327-4566-B3CD-38BD32888367}"/>
            </a:ext>
          </a:extLst>
        </xdr:cNvPr>
        <xdr:cNvSpPr txBox="1"/>
      </xdr:nvSpPr>
      <xdr:spPr>
        <a:xfrm>
          <a:off x="5937327" y="600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397D5134-3615-4E57-BDEB-B35FD81A4A7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48A563DB-3344-4D37-ACD0-3BCA75A66A4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CDFCA7CA-FE4F-4B69-BDD3-64E87D462F1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E976874B-C67A-42F3-91FE-0E09FFCC625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FDCBF05C-CDFF-4BC5-907F-B6F3147C5B1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9F0DEC4F-498F-4FE2-9659-6FEA1F1D983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8721A4C3-1495-4E10-ADEE-28268D10B53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1E82C169-4DA4-46D6-B2D8-AAB839F48A8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FA700CB5-8DD2-45C3-AECF-8431C4790C1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7ADD15C3-A077-4E3D-991F-2C07E38F1B3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6950DBB8-D01A-4438-8424-2A06D849AB66}"/>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36F87050-33A9-4B86-A2C1-DADB58A540A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a:extLst>
            <a:ext uri="{FF2B5EF4-FFF2-40B4-BE49-F238E27FC236}">
              <a16:creationId xmlns:a16="http://schemas.microsoft.com/office/drawing/2014/main" id="{925B7345-4388-4AA5-99C3-161B456BDDAD}"/>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2FE0A9E4-3DD7-4472-BA46-49AE7833F50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55DC1A34-CF9E-417A-A262-0C53B27784C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E0C8D56-F553-4DF1-BFDC-7C8F495E949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53EA6F40-A428-4940-AB91-3F365400840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AC22F097-9C24-4F65-BB65-84D30A94E75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10DB9D7C-0716-4899-8712-6D7B555F193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E01C97D-A071-4411-A117-6C8FEAA9A3F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6B45173B-629F-4514-A7F7-B2CB9A2AB52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78F0E31-D452-487B-A5B5-ECE88CF1207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4" name="テキスト ボックス 173">
          <a:extLst>
            <a:ext uri="{FF2B5EF4-FFF2-40B4-BE49-F238E27FC236}">
              <a16:creationId xmlns:a16="http://schemas.microsoft.com/office/drawing/2014/main" id="{7BE3D8F8-1DA0-4AF7-BEC1-6B930E875B13}"/>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BB0BDAC-71E2-449B-8E7E-CA48B125972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38100</xdr:rowOff>
    </xdr:from>
    <xdr:to>
      <xdr:col>24</xdr:col>
      <xdr:colOff>62865</xdr:colOff>
      <xdr:row>63</xdr:row>
      <xdr:rowOff>64770</xdr:rowOff>
    </xdr:to>
    <xdr:cxnSp macro="">
      <xdr:nvCxnSpPr>
        <xdr:cNvPr id="176" name="直線コネクタ 175">
          <a:extLst>
            <a:ext uri="{FF2B5EF4-FFF2-40B4-BE49-F238E27FC236}">
              <a16:creationId xmlns:a16="http://schemas.microsoft.com/office/drawing/2014/main" id="{17102EA4-84E5-409B-AF91-735E76BD16D6}"/>
            </a:ext>
          </a:extLst>
        </xdr:cNvPr>
        <xdr:cNvCxnSpPr/>
      </xdr:nvCxnSpPr>
      <xdr:spPr>
        <a:xfrm flipV="1">
          <a:off x="4086225" y="942594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68597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ED0A1C8E-6F53-4367-AB63-0508C5197AF7}"/>
            </a:ext>
          </a:extLst>
        </xdr:cNvPr>
        <xdr:cNvSpPr txBox="1"/>
      </xdr:nvSpPr>
      <xdr:spPr>
        <a:xfrm>
          <a:off x="412496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64770</xdr:rowOff>
    </xdr:from>
    <xdr:to>
      <xdr:col>24</xdr:col>
      <xdr:colOff>152400</xdr:colOff>
      <xdr:row>63</xdr:row>
      <xdr:rowOff>64770</xdr:rowOff>
    </xdr:to>
    <xdr:cxnSp macro="">
      <xdr:nvCxnSpPr>
        <xdr:cNvPr id="178" name="直線コネクタ 177">
          <a:extLst>
            <a:ext uri="{FF2B5EF4-FFF2-40B4-BE49-F238E27FC236}">
              <a16:creationId xmlns:a16="http://schemas.microsoft.com/office/drawing/2014/main" id="{87D2D4ED-BE9B-44C1-A4DA-55319936093A}"/>
            </a:ext>
          </a:extLst>
        </xdr:cNvPr>
        <xdr:cNvCxnSpPr/>
      </xdr:nvCxnSpPr>
      <xdr:spPr>
        <a:xfrm>
          <a:off x="4020820" y="1062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156227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4D9B00AC-2E24-418C-9C1B-388996D87A82}"/>
            </a:ext>
          </a:extLst>
        </xdr:cNvPr>
        <xdr:cNvSpPr txBox="1"/>
      </xdr:nvSpPr>
      <xdr:spPr>
        <a:xfrm>
          <a:off x="412496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38100</xdr:rowOff>
    </xdr:from>
    <xdr:to>
      <xdr:col>24</xdr:col>
      <xdr:colOff>152400</xdr:colOff>
      <xdr:row>56</xdr:row>
      <xdr:rowOff>38100</xdr:rowOff>
    </xdr:to>
    <xdr:cxnSp macro="">
      <xdr:nvCxnSpPr>
        <xdr:cNvPr id="180" name="直線コネクタ 179">
          <a:extLst>
            <a:ext uri="{FF2B5EF4-FFF2-40B4-BE49-F238E27FC236}">
              <a16:creationId xmlns:a16="http://schemas.microsoft.com/office/drawing/2014/main" id="{CE39FBB1-5EED-401F-9BFF-2D048B84D026}"/>
            </a:ext>
          </a:extLst>
        </xdr:cNvPr>
        <xdr:cNvCxnSpPr/>
      </xdr:nvCxnSpPr>
      <xdr:spPr>
        <a:xfrm>
          <a:off x="402082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15257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CE4744B-AD15-47CF-9146-EA07BD7D3D10}"/>
            </a:ext>
          </a:extLst>
        </xdr:cNvPr>
        <xdr:cNvSpPr txBox="1"/>
      </xdr:nvSpPr>
      <xdr:spPr>
        <a:xfrm>
          <a:off x="4124960" y="990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2" name="フローチャート: 判断 181">
          <a:extLst>
            <a:ext uri="{FF2B5EF4-FFF2-40B4-BE49-F238E27FC236}">
              <a16:creationId xmlns:a16="http://schemas.microsoft.com/office/drawing/2014/main" id="{AA1F9E91-E85C-4A09-A6B3-2D800607CA26}"/>
            </a:ext>
          </a:extLst>
        </xdr:cNvPr>
        <xdr:cNvSpPr/>
      </xdr:nvSpPr>
      <xdr:spPr>
        <a:xfrm>
          <a:off x="403606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93980</xdr:rowOff>
    </xdr:from>
    <xdr:to>
      <xdr:col>20</xdr:col>
      <xdr:colOff>38100</xdr:colOff>
      <xdr:row>59</xdr:row>
      <xdr:rowOff>24130</xdr:rowOff>
    </xdr:to>
    <xdr:sp macro="" textlink="">
      <xdr:nvSpPr>
        <xdr:cNvPr id="183" name="フローチャート: 判断 182">
          <a:extLst>
            <a:ext uri="{FF2B5EF4-FFF2-40B4-BE49-F238E27FC236}">
              <a16:creationId xmlns:a16="http://schemas.microsoft.com/office/drawing/2014/main" id="{3D936035-A649-4EDA-A716-75AD02836916}"/>
            </a:ext>
          </a:extLst>
        </xdr:cNvPr>
        <xdr:cNvSpPr/>
      </xdr:nvSpPr>
      <xdr:spPr>
        <a:xfrm>
          <a:off x="3312160" y="981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15257</xdr:rowOff>
    </xdr:from>
    <xdr:ext cx="405111" cy="259045"/>
    <xdr:sp macro="" textlink="">
      <xdr:nvSpPr>
        <xdr:cNvPr id="184" name="n_1aveValue【体育館・プール】&#10;有形固定資産減価償却率">
          <a:extLst>
            <a:ext uri="{FF2B5EF4-FFF2-40B4-BE49-F238E27FC236}">
              <a16:creationId xmlns:a16="http://schemas.microsoft.com/office/drawing/2014/main" id="{EC20B26C-DF65-462E-BE14-9B77ED1D37F6}"/>
            </a:ext>
          </a:extLst>
        </xdr:cNvPr>
        <xdr:cNvSpPr txBox="1"/>
      </xdr:nvSpPr>
      <xdr:spPr>
        <a:xfrm>
          <a:off x="317056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105410</xdr:rowOff>
    </xdr:from>
    <xdr:to>
      <xdr:col>15</xdr:col>
      <xdr:colOff>101600</xdr:colOff>
      <xdr:row>58</xdr:row>
      <xdr:rowOff>35560</xdr:rowOff>
    </xdr:to>
    <xdr:sp macro="" textlink="">
      <xdr:nvSpPr>
        <xdr:cNvPr id="185" name="フローチャート: 判断 184">
          <a:extLst>
            <a:ext uri="{FF2B5EF4-FFF2-40B4-BE49-F238E27FC236}">
              <a16:creationId xmlns:a16="http://schemas.microsoft.com/office/drawing/2014/main" id="{8879899A-FA71-435E-A00B-4BB804DE480C}"/>
            </a:ext>
          </a:extLst>
        </xdr:cNvPr>
        <xdr:cNvSpPr/>
      </xdr:nvSpPr>
      <xdr:spPr>
        <a:xfrm>
          <a:off x="2514600" y="9660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26687</xdr:rowOff>
    </xdr:from>
    <xdr:ext cx="405111" cy="259045"/>
    <xdr:sp macro="" textlink="">
      <xdr:nvSpPr>
        <xdr:cNvPr id="186" name="n_2aveValue【体育館・プール】&#10;有形固定資産減価償却率">
          <a:extLst>
            <a:ext uri="{FF2B5EF4-FFF2-40B4-BE49-F238E27FC236}">
              <a16:creationId xmlns:a16="http://schemas.microsoft.com/office/drawing/2014/main" id="{E230043C-3B22-4578-BCC5-EA8315A04C4F}"/>
            </a:ext>
          </a:extLst>
        </xdr:cNvPr>
        <xdr:cNvSpPr txBox="1"/>
      </xdr:nvSpPr>
      <xdr:spPr>
        <a:xfrm>
          <a:off x="238570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139700</xdr:rowOff>
    </xdr:from>
    <xdr:to>
      <xdr:col>10</xdr:col>
      <xdr:colOff>165100</xdr:colOff>
      <xdr:row>57</xdr:row>
      <xdr:rowOff>69850</xdr:rowOff>
    </xdr:to>
    <xdr:sp macro="" textlink="">
      <xdr:nvSpPr>
        <xdr:cNvPr id="187" name="フローチャート: 判断 186">
          <a:extLst>
            <a:ext uri="{FF2B5EF4-FFF2-40B4-BE49-F238E27FC236}">
              <a16:creationId xmlns:a16="http://schemas.microsoft.com/office/drawing/2014/main" id="{E9692601-4F94-4359-A5A3-E69F4C307AF3}"/>
            </a:ext>
          </a:extLst>
        </xdr:cNvPr>
        <xdr:cNvSpPr/>
      </xdr:nvSpPr>
      <xdr:spPr>
        <a:xfrm>
          <a:off x="1739900" y="9527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60977</xdr:rowOff>
    </xdr:from>
    <xdr:ext cx="405111" cy="259045"/>
    <xdr:sp macro="" textlink="">
      <xdr:nvSpPr>
        <xdr:cNvPr id="188" name="n_3aveValue【体育館・プール】&#10;有形固定資産減価償却率">
          <a:extLst>
            <a:ext uri="{FF2B5EF4-FFF2-40B4-BE49-F238E27FC236}">
              <a16:creationId xmlns:a16="http://schemas.microsoft.com/office/drawing/2014/main" id="{41A8B26B-2518-4BF3-863B-1B49B2479646}"/>
            </a:ext>
          </a:extLst>
        </xdr:cNvPr>
        <xdr:cNvSpPr txBox="1"/>
      </xdr:nvSpPr>
      <xdr:spPr>
        <a:xfrm>
          <a:off x="1611004" y="961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86360</xdr:rowOff>
    </xdr:from>
    <xdr:to>
      <xdr:col>6</xdr:col>
      <xdr:colOff>38100</xdr:colOff>
      <xdr:row>57</xdr:row>
      <xdr:rowOff>16510</xdr:rowOff>
    </xdr:to>
    <xdr:sp macro="" textlink="">
      <xdr:nvSpPr>
        <xdr:cNvPr id="189" name="フローチャート: 判断 188">
          <a:extLst>
            <a:ext uri="{FF2B5EF4-FFF2-40B4-BE49-F238E27FC236}">
              <a16:creationId xmlns:a16="http://schemas.microsoft.com/office/drawing/2014/main" id="{0EB61344-9D41-486D-A532-39AF1F084BB7}"/>
            </a:ext>
          </a:extLst>
        </xdr:cNvPr>
        <xdr:cNvSpPr/>
      </xdr:nvSpPr>
      <xdr:spPr>
        <a:xfrm>
          <a:off x="965200" y="9474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55</xdr:row>
      <xdr:rowOff>33037</xdr:rowOff>
    </xdr:from>
    <xdr:ext cx="405111" cy="259045"/>
    <xdr:sp macro="" textlink="">
      <xdr:nvSpPr>
        <xdr:cNvPr id="190" name="n_4aveValue【体育館・プール】&#10;有形固定資産減価償却率">
          <a:extLst>
            <a:ext uri="{FF2B5EF4-FFF2-40B4-BE49-F238E27FC236}">
              <a16:creationId xmlns:a16="http://schemas.microsoft.com/office/drawing/2014/main" id="{5DCF10C7-EF5A-4232-A9F8-973B58A46172}"/>
            </a:ext>
          </a:extLst>
        </xdr:cNvPr>
        <xdr:cNvSpPr txBox="1"/>
      </xdr:nvSpPr>
      <xdr:spPr>
        <a:xfrm>
          <a:off x="836304"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5AD71FE-6695-4CC6-AC10-476335809D0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8B4293A5-C7A7-4719-A4A5-A446DBA6B6E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5B95590F-D2FB-40C2-B30B-C7AFCA9D91F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FFA30C22-CF41-43CF-B179-8D53EEE95DA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867D22A2-536E-4F58-8929-B4CB9A4C3D2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96" name="楕円 195">
          <a:extLst>
            <a:ext uri="{FF2B5EF4-FFF2-40B4-BE49-F238E27FC236}">
              <a16:creationId xmlns:a16="http://schemas.microsoft.com/office/drawing/2014/main" id="{1E480922-9C30-40A5-B8D5-E36B77CA9C68}"/>
            </a:ext>
          </a:extLst>
        </xdr:cNvPr>
        <xdr:cNvSpPr/>
      </xdr:nvSpPr>
      <xdr:spPr>
        <a:xfrm>
          <a:off x="403606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97" name="【体育館・プール】&#10;有形固定資産減価償却率該当値テキスト">
          <a:extLst>
            <a:ext uri="{FF2B5EF4-FFF2-40B4-BE49-F238E27FC236}">
              <a16:creationId xmlns:a16="http://schemas.microsoft.com/office/drawing/2014/main" id="{8ED87F5E-A750-49BC-8865-69C776108406}"/>
            </a:ext>
          </a:extLst>
        </xdr:cNvPr>
        <xdr:cNvSpPr txBox="1"/>
      </xdr:nvSpPr>
      <xdr:spPr>
        <a:xfrm>
          <a:off x="412496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98" name="楕円 197">
          <a:extLst>
            <a:ext uri="{FF2B5EF4-FFF2-40B4-BE49-F238E27FC236}">
              <a16:creationId xmlns:a16="http://schemas.microsoft.com/office/drawing/2014/main" id="{2E29A522-2BE6-4411-9922-A152D2974A0F}"/>
            </a:ext>
          </a:extLst>
        </xdr:cNvPr>
        <xdr:cNvSpPr/>
      </xdr:nvSpPr>
      <xdr:spPr>
        <a:xfrm>
          <a:off x="3312160" y="9725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53340</xdr:rowOff>
    </xdr:from>
    <xdr:to>
      <xdr:col>24</xdr:col>
      <xdr:colOff>63500</xdr:colOff>
      <xdr:row>59</xdr:row>
      <xdr:rowOff>19050</xdr:rowOff>
    </xdr:to>
    <xdr:cxnSp macro="">
      <xdr:nvCxnSpPr>
        <xdr:cNvPr id="199" name="直線コネクタ 198">
          <a:extLst>
            <a:ext uri="{FF2B5EF4-FFF2-40B4-BE49-F238E27FC236}">
              <a16:creationId xmlns:a16="http://schemas.microsoft.com/office/drawing/2014/main" id="{AA07AE79-FF1F-46C6-86C1-A4E2EDA1ADD6}"/>
            </a:ext>
          </a:extLst>
        </xdr:cNvPr>
        <xdr:cNvCxnSpPr/>
      </xdr:nvCxnSpPr>
      <xdr:spPr>
        <a:xfrm>
          <a:off x="3355340" y="9776460"/>
          <a:ext cx="7315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29210</xdr:rowOff>
    </xdr:from>
    <xdr:to>
      <xdr:col>15</xdr:col>
      <xdr:colOff>101600</xdr:colOff>
      <xdr:row>57</xdr:row>
      <xdr:rowOff>130810</xdr:rowOff>
    </xdr:to>
    <xdr:sp macro="" textlink="">
      <xdr:nvSpPr>
        <xdr:cNvPr id="200" name="楕円 199">
          <a:extLst>
            <a:ext uri="{FF2B5EF4-FFF2-40B4-BE49-F238E27FC236}">
              <a16:creationId xmlns:a16="http://schemas.microsoft.com/office/drawing/2014/main" id="{A88A1F12-4372-44EE-B40E-F34478117BE1}"/>
            </a:ext>
          </a:extLst>
        </xdr:cNvPr>
        <xdr:cNvSpPr/>
      </xdr:nvSpPr>
      <xdr:spPr>
        <a:xfrm>
          <a:off x="25146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80010</xdr:rowOff>
    </xdr:from>
    <xdr:to>
      <xdr:col>19</xdr:col>
      <xdr:colOff>177800</xdr:colOff>
      <xdr:row>58</xdr:row>
      <xdr:rowOff>53340</xdr:rowOff>
    </xdr:to>
    <xdr:cxnSp macro="">
      <xdr:nvCxnSpPr>
        <xdr:cNvPr id="201" name="直線コネクタ 200">
          <a:extLst>
            <a:ext uri="{FF2B5EF4-FFF2-40B4-BE49-F238E27FC236}">
              <a16:creationId xmlns:a16="http://schemas.microsoft.com/office/drawing/2014/main" id="{77CF35AE-034E-4406-8C3F-93859C7A466E}"/>
            </a:ext>
          </a:extLst>
        </xdr:cNvPr>
        <xdr:cNvCxnSpPr/>
      </xdr:nvCxnSpPr>
      <xdr:spPr>
        <a:xfrm>
          <a:off x="2565400" y="9635490"/>
          <a:ext cx="78994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78740</xdr:rowOff>
    </xdr:from>
    <xdr:to>
      <xdr:col>10</xdr:col>
      <xdr:colOff>165100</xdr:colOff>
      <xdr:row>57</xdr:row>
      <xdr:rowOff>8890</xdr:rowOff>
    </xdr:to>
    <xdr:sp macro="" textlink="">
      <xdr:nvSpPr>
        <xdr:cNvPr id="202" name="楕円 201">
          <a:extLst>
            <a:ext uri="{FF2B5EF4-FFF2-40B4-BE49-F238E27FC236}">
              <a16:creationId xmlns:a16="http://schemas.microsoft.com/office/drawing/2014/main" id="{09CE7D3D-868A-434F-B9E1-1A69AC4D768F}"/>
            </a:ext>
          </a:extLst>
        </xdr:cNvPr>
        <xdr:cNvSpPr/>
      </xdr:nvSpPr>
      <xdr:spPr>
        <a:xfrm>
          <a:off x="1739900" y="9466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129540</xdr:rowOff>
    </xdr:from>
    <xdr:to>
      <xdr:col>15</xdr:col>
      <xdr:colOff>50800</xdr:colOff>
      <xdr:row>57</xdr:row>
      <xdr:rowOff>80010</xdr:rowOff>
    </xdr:to>
    <xdr:cxnSp macro="">
      <xdr:nvCxnSpPr>
        <xdr:cNvPr id="203" name="直線コネクタ 202">
          <a:extLst>
            <a:ext uri="{FF2B5EF4-FFF2-40B4-BE49-F238E27FC236}">
              <a16:creationId xmlns:a16="http://schemas.microsoft.com/office/drawing/2014/main" id="{DEA8BC72-3ED3-4E94-BDD6-18597BD8D16E}"/>
            </a:ext>
          </a:extLst>
        </xdr:cNvPr>
        <xdr:cNvCxnSpPr/>
      </xdr:nvCxnSpPr>
      <xdr:spPr>
        <a:xfrm>
          <a:off x="1790700" y="9517380"/>
          <a:ext cx="7747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116840</xdr:rowOff>
    </xdr:from>
    <xdr:to>
      <xdr:col>6</xdr:col>
      <xdr:colOff>38100</xdr:colOff>
      <xdr:row>57</xdr:row>
      <xdr:rowOff>46990</xdr:rowOff>
    </xdr:to>
    <xdr:sp macro="" textlink="">
      <xdr:nvSpPr>
        <xdr:cNvPr id="204" name="楕円 203">
          <a:extLst>
            <a:ext uri="{FF2B5EF4-FFF2-40B4-BE49-F238E27FC236}">
              <a16:creationId xmlns:a16="http://schemas.microsoft.com/office/drawing/2014/main" id="{84389C85-4760-4D92-AF02-A0E85071C944}"/>
            </a:ext>
          </a:extLst>
        </xdr:cNvPr>
        <xdr:cNvSpPr/>
      </xdr:nvSpPr>
      <xdr:spPr>
        <a:xfrm>
          <a:off x="965200" y="9504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129540</xdr:rowOff>
    </xdr:from>
    <xdr:to>
      <xdr:col>10</xdr:col>
      <xdr:colOff>114300</xdr:colOff>
      <xdr:row>56</xdr:row>
      <xdr:rowOff>167640</xdr:rowOff>
    </xdr:to>
    <xdr:cxnSp macro="">
      <xdr:nvCxnSpPr>
        <xdr:cNvPr id="205" name="直線コネクタ 204">
          <a:extLst>
            <a:ext uri="{FF2B5EF4-FFF2-40B4-BE49-F238E27FC236}">
              <a16:creationId xmlns:a16="http://schemas.microsoft.com/office/drawing/2014/main" id="{93765BC8-403B-4161-864A-729DBDECD44B}"/>
            </a:ext>
          </a:extLst>
        </xdr:cNvPr>
        <xdr:cNvCxnSpPr/>
      </xdr:nvCxnSpPr>
      <xdr:spPr>
        <a:xfrm flipV="1">
          <a:off x="1008380" y="951738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120667</xdr:rowOff>
    </xdr:from>
    <xdr:ext cx="405111" cy="259045"/>
    <xdr:sp macro="" textlink="">
      <xdr:nvSpPr>
        <xdr:cNvPr id="206" name="n_1mainValue【体育館・プール】&#10;有形固定資産減価償却率">
          <a:extLst>
            <a:ext uri="{FF2B5EF4-FFF2-40B4-BE49-F238E27FC236}">
              <a16:creationId xmlns:a16="http://schemas.microsoft.com/office/drawing/2014/main" id="{45FF1EFB-E1B3-48DC-A8AA-783950E2952E}"/>
            </a:ext>
          </a:extLst>
        </xdr:cNvPr>
        <xdr:cNvSpPr txBox="1"/>
      </xdr:nvSpPr>
      <xdr:spPr>
        <a:xfrm>
          <a:off x="317056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147337</xdr:rowOff>
    </xdr:from>
    <xdr:ext cx="405111" cy="259045"/>
    <xdr:sp macro="" textlink="">
      <xdr:nvSpPr>
        <xdr:cNvPr id="207" name="n_2mainValue【体育館・プール】&#10;有形固定資産減価償却率">
          <a:extLst>
            <a:ext uri="{FF2B5EF4-FFF2-40B4-BE49-F238E27FC236}">
              <a16:creationId xmlns:a16="http://schemas.microsoft.com/office/drawing/2014/main" id="{FB370E53-5706-4D1E-B55A-E49A97C7A9F6}"/>
            </a:ext>
          </a:extLst>
        </xdr:cNvPr>
        <xdr:cNvSpPr txBox="1"/>
      </xdr:nvSpPr>
      <xdr:spPr>
        <a:xfrm>
          <a:off x="238570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25417</xdr:rowOff>
    </xdr:from>
    <xdr:ext cx="405111" cy="259045"/>
    <xdr:sp macro="" textlink="">
      <xdr:nvSpPr>
        <xdr:cNvPr id="208" name="n_3mainValue【体育館・プール】&#10;有形固定資産減価償却率">
          <a:extLst>
            <a:ext uri="{FF2B5EF4-FFF2-40B4-BE49-F238E27FC236}">
              <a16:creationId xmlns:a16="http://schemas.microsoft.com/office/drawing/2014/main" id="{728E2F27-DFBC-4E47-BBF3-2BE80842F004}"/>
            </a:ext>
          </a:extLst>
        </xdr:cNvPr>
        <xdr:cNvSpPr txBox="1"/>
      </xdr:nvSpPr>
      <xdr:spPr>
        <a:xfrm>
          <a:off x="1611004" y="924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38117</xdr:rowOff>
    </xdr:from>
    <xdr:ext cx="405111" cy="259045"/>
    <xdr:sp macro="" textlink="">
      <xdr:nvSpPr>
        <xdr:cNvPr id="209" name="n_4mainValue【体育館・プール】&#10;有形固定資産減価償却率">
          <a:extLst>
            <a:ext uri="{FF2B5EF4-FFF2-40B4-BE49-F238E27FC236}">
              <a16:creationId xmlns:a16="http://schemas.microsoft.com/office/drawing/2014/main" id="{33051245-38F8-40A6-93CC-061AE3C7E08F}"/>
            </a:ext>
          </a:extLst>
        </xdr:cNvPr>
        <xdr:cNvSpPr txBox="1"/>
      </xdr:nvSpPr>
      <xdr:spPr>
        <a:xfrm>
          <a:off x="836304" y="959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1F669D5F-71C5-457A-928D-F432B0611A6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B44391E7-408F-4170-B5D9-9C237A83D11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83C4EA5A-5D5A-431F-8F65-91CF50B322E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E1CA93D7-80D8-4DB8-AB6A-1BDF5A60E0E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601D32C8-EE52-428F-99A8-AB62D63FDDB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BAFB14AD-1F14-4D4E-8FB4-D9B8387FB0D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03709F7-E874-4568-B3B3-7EEE8BCB17E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9E4B4BCC-82DD-4EB9-A00D-50CD91CCBF2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DDC89C59-E220-4CF9-A036-80F0B1A1D74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1555AE0A-B354-47E8-B704-631F71F9CF8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7E2A0585-18DD-4F6D-9EC7-80A14BF0D1C2}"/>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03A5AEAD-FE3E-451E-9CF6-68091D26148E}"/>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6A1B66B4-90D5-4BD8-A8F1-D37B787D65AE}"/>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35CAA0A5-0AB1-4AF0-AFAD-437151C24B49}"/>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4DD1A007-C77A-42FF-8EC2-8C9F1F7570EE}"/>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3284BC3B-4A6A-4062-9A93-1A6C1646F2B6}"/>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F404FF93-F3BC-4EBA-9C08-BF52F69377EF}"/>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4FB2322B-81C5-4210-839A-A5A8178C9B6C}"/>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28A2D9E-0B69-446E-9F6C-2E4F1505601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8586F36-DA66-449D-992A-09D527117E0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0D746F8-08DE-41A8-AB4A-3689FCE12D5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75438</xdr:rowOff>
    </xdr:from>
    <xdr:to>
      <xdr:col>54</xdr:col>
      <xdr:colOff>189865</xdr:colOff>
      <xdr:row>62</xdr:row>
      <xdr:rowOff>73152</xdr:rowOff>
    </xdr:to>
    <xdr:cxnSp macro="">
      <xdr:nvCxnSpPr>
        <xdr:cNvPr id="231" name="直線コネクタ 230">
          <a:extLst>
            <a:ext uri="{FF2B5EF4-FFF2-40B4-BE49-F238E27FC236}">
              <a16:creationId xmlns:a16="http://schemas.microsoft.com/office/drawing/2014/main" id="{D069DD87-4C2A-4568-8BF1-1B1A1FDCF64D}"/>
            </a:ext>
          </a:extLst>
        </xdr:cNvPr>
        <xdr:cNvCxnSpPr/>
      </xdr:nvCxnSpPr>
      <xdr:spPr>
        <a:xfrm flipV="1">
          <a:off x="9219565" y="9295638"/>
          <a:ext cx="0" cy="117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76979</xdr:rowOff>
    </xdr:from>
    <xdr:ext cx="469744" cy="259045"/>
    <xdr:sp macro="" textlink="">
      <xdr:nvSpPr>
        <xdr:cNvPr id="232" name="【体育館・プール】&#10;一人当たり面積最小値テキスト">
          <a:extLst>
            <a:ext uri="{FF2B5EF4-FFF2-40B4-BE49-F238E27FC236}">
              <a16:creationId xmlns:a16="http://schemas.microsoft.com/office/drawing/2014/main" id="{FBF0294D-6F7F-44A3-BC8F-E27ED5B43781}"/>
            </a:ext>
          </a:extLst>
        </xdr:cNvPr>
        <xdr:cNvSpPr txBox="1"/>
      </xdr:nvSpPr>
      <xdr:spPr>
        <a:xfrm>
          <a:off x="9258300" y="104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73152</xdr:rowOff>
    </xdr:from>
    <xdr:to>
      <xdr:col>55</xdr:col>
      <xdr:colOff>88900</xdr:colOff>
      <xdr:row>62</xdr:row>
      <xdr:rowOff>73152</xdr:rowOff>
    </xdr:to>
    <xdr:cxnSp macro="">
      <xdr:nvCxnSpPr>
        <xdr:cNvPr id="233" name="直線コネクタ 232">
          <a:extLst>
            <a:ext uri="{FF2B5EF4-FFF2-40B4-BE49-F238E27FC236}">
              <a16:creationId xmlns:a16="http://schemas.microsoft.com/office/drawing/2014/main" id="{F4780D45-2C9B-4E00-9805-C22FDEF87513}"/>
            </a:ext>
          </a:extLst>
        </xdr:cNvPr>
        <xdr:cNvCxnSpPr/>
      </xdr:nvCxnSpPr>
      <xdr:spPr>
        <a:xfrm>
          <a:off x="9154160" y="10466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22115</xdr:rowOff>
    </xdr:from>
    <xdr:ext cx="469744" cy="259045"/>
    <xdr:sp macro="" textlink="">
      <xdr:nvSpPr>
        <xdr:cNvPr id="234" name="【体育館・プール】&#10;一人当たり面積最大値テキスト">
          <a:extLst>
            <a:ext uri="{FF2B5EF4-FFF2-40B4-BE49-F238E27FC236}">
              <a16:creationId xmlns:a16="http://schemas.microsoft.com/office/drawing/2014/main" id="{AC3BBB31-E48C-493D-8299-FF79B7B44BB1}"/>
            </a:ext>
          </a:extLst>
        </xdr:cNvPr>
        <xdr:cNvSpPr txBox="1"/>
      </xdr:nvSpPr>
      <xdr:spPr>
        <a:xfrm>
          <a:off x="9258300" y="907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75438</xdr:rowOff>
    </xdr:from>
    <xdr:to>
      <xdr:col>55</xdr:col>
      <xdr:colOff>88900</xdr:colOff>
      <xdr:row>55</xdr:row>
      <xdr:rowOff>75438</xdr:rowOff>
    </xdr:to>
    <xdr:cxnSp macro="">
      <xdr:nvCxnSpPr>
        <xdr:cNvPr id="235" name="直線コネクタ 234">
          <a:extLst>
            <a:ext uri="{FF2B5EF4-FFF2-40B4-BE49-F238E27FC236}">
              <a16:creationId xmlns:a16="http://schemas.microsoft.com/office/drawing/2014/main" id="{D22BBC2E-0422-49BF-A5A2-C84834B7872B}"/>
            </a:ext>
          </a:extLst>
        </xdr:cNvPr>
        <xdr:cNvCxnSpPr/>
      </xdr:nvCxnSpPr>
      <xdr:spPr>
        <a:xfrm>
          <a:off x="9154160" y="929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38371</xdr:rowOff>
    </xdr:from>
    <xdr:ext cx="469744" cy="259045"/>
    <xdr:sp macro="" textlink="">
      <xdr:nvSpPr>
        <xdr:cNvPr id="236" name="【体育館・プール】&#10;一人当たり面積平均値テキスト">
          <a:extLst>
            <a:ext uri="{FF2B5EF4-FFF2-40B4-BE49-F238E27FC236}">
              <a16:creationId xmlns:a16="http://schemas.microsoft.com/office/drawing/2014/main" id="{6C62017E-D926-46D7-808F-A9C13931CC5C}"/>
            </a:ext>
          </a:extLst>
        </xdr:cNvPr>
        <xdr:cNvSpPr txBox="1"/>
      </xdr:nvSpPr>
      <xdr:spPr>
        <a:xfrm>
          <a:off x="9258300" y="9929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xdr:rowOff>
    </xdr:from>
    <xdr:to>
      <xdr:col>55</xdr:col>
      <xdr:colOff>50800</xdr:colOff>
      <xdr:row>60</xdr:row>
      <xdr:rowOff>117094</xdr:rowOff>
    </xdr:to>
    <xdr:sp macro="" textlink="">
      <xdr:nvSpPr>
        <xdr:cNvPr id="237" name="フローチャート: 判断 236">
          <a:extLst>
            <a:ext uri="{FF2B5EF4-FFF2-40B4-BE49-F238E27FC236}">
              <a16:creationId xmlns:a16="http://schemas.microsoft.com/office/drawing/2014/main" id="{965FC98F-027C-4C43-9C7D-AEFF25BC917E}"/>
            </a:ext>
          </a:extLst>
        </xdr:cNvPr>
        <xdr:cNvSpPr/>
      </xdr:nvSpPr>
      <xdr:spPr>
        <a:xfrm>
          <a:off x="9192260" y="10073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31496</xdr:rowOff>
    </xdr:from>
    <xdr:to>
      <xdr:col>50</xdr:col>
      <xdr:colOff>165100</xdr:colOff>
      <xdr:row>60</xdr:row>
      <xdr:rowOff>133096</xdr:rowOff>
    </xdr:to>
    <xdr:sp macro="" textlink="">
      <xdr:nvSpPr>
        <xdr:cNvPr id="238" name="フローチャート: 判断 237">
          <a:extLst>
            <a:ext uri="{FF2B5EF4-FFF2-40B4-BE49-F238E27FC236}">
              <a16:creationId xmlns:a16="http://schemas.microsoft.com/office/drawing/2014/main" id="{A68B3B3F-19C0-401B-9B9E-2EC6E4E88AB1}"/>
            </a:ext>
          </a:extLst>
        </xdr:cNvPr>
        <xdr:cNvSpPr/>
      </xdr:nvSpPr>
      <xdr:spPr>
        <a:xfrm>
          <a:off x="8445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149623</xdr:rowOff>
    </xdr:from>
    <xdr:ext cx="469744" cy="259045"/>
    <xdr:sp macro="" textlink="">
      <xdr:nvSpPr>
        <xdr:cNvPr id="239" name="n_1aveValue【体育館・プール】&#10;一人当たり面積">
          <a:extLst>
            <a:ext uri="{FF2B5EF4-FFF2-40B4-BE49-F238E27FC236}">
              <a16:creationId xmlns:a16="http://schemas.microsoft.com/office/drawing/2014/main" id="{C37F70F7-C85E-4203-9217-48F2BAA37640}"/>
            </a:ext>
          </a:extLst>
        </xdr:cNvPr>
        <xdr:cNvSpPr txBox="1"/>
      </xdr:nvSpPr>
      <xdr:spPr>
        <a:xfrm>
          <a:off x="8271587" y="987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38354</xdr:rowOff>
    </xdr:from>
    <xdr:to>
      <xdr:col>46</xdr:col>
      <xdr:colOff>38100</xdr:colOff>
      <xdr:row>60</xdr:row>
      <xdr:rowOff>139954</xdr:rowOff>
    </xdr:to>
    <xdr:sp macro="" textlink="">
      <xdr:nvSpPr>
        <xdr:cNvPr id="240" name="フローチャート: 判断 239">
          <a:extLst>
            <a:ext uri="{FF2B5EF4-FFF2-40B4-BE49-F238E27FC236}">
              <a16:creationId xmlns:a16="http://schemas.microsoft.com/office/drawing/2014/main" id="{B4988AA0-DD86-46BB-AE77-F45179C4ACAA}"/>
            </a:ext>
          </a:extLst>
        </xdr:cNvPr>
        <xdr:cNvSpPr/>
      </xdr:nvSpPr>
      <xdr:spPr>
        <a:xfrm>
          <a:off x="7670800" y="10096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156481</xdr:rowOff>
    </xdr:from>
    <xdr:ext cx="469744" cy="259045"/>
    <xdr:sp macro="" textlink="">
      <xdr:nvSpPr>
        <xdr:cNvPr id="241" name="n_2aveValue【体育館・プール】&#10;一人当たり面積">
          <a:extLst>
            <a:ext uri="{FF2B5EF4-FFF2-40B4-BE49-F238E27FC236}">
              <a16:creationId xmlns:a16="http://schemas.microsoft.com/office/drawing/2014/main" id="{22B77786-8C80-4E72-A9A0-AAE932768EE3}"/>
            </a:ext>
          </a:extLst>
        </xdr:cNvPr>
        <xdr:cNvSpPr txBox="1"/>
      </xdr:nvSpPr>
      <xdr:spPr>
        <a:xfrm>
          <a:off x="7509587" y="987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26924</xdr:rowOff>
    </xdr:from>
    <xdr:to>
      <xdr:col>41</xdr:col>
      <xdr:colOff>101600</xdr:colOff>
      <xdr:row>61</xdr:row>
      <xdr:rowOff>128524</xdr:rowOff>
    </xdr:to>
    <xdr:sp macro="" textlink="">
      <xdr:nvSpPr>
        <xdr:cNvPr id="242" name="フローチャート: 判断 241">
          <a:extLst>
            <a:ext uri="{FF2B5EF4-FFF2-40B4-BE49-F238E27FC236}">
              <a16:creationId xmlns:a16="http://schemas.microsoft.com/office/drawing/2014/main" id="{D98AD9E0-CD28-4563-8FCE-E58E2DF682B5}"/>
            </a:ext>
          </a:extLst>
        </xdr:cNvPr>
        <xdr:cNvSpPr/>
      </xdr:nvSpPr>
      <xdr:spPr>
        <a:xfrm>
          <a:off x="6873240" y="1025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145051</xdr:rowOff>
    </xdr:from>
    <xdr:ext cx="469744" cy="259045"/>
    <xdr:sp macro="" textlink="">
      <xdr:nvSpPr>
        <xdr:cNvPr id="243" name="n_3aveValue【体育館・プール】&#10;一人当たり面積">
          <a:extLst>
            <a:ext uri="{FF2B5EF4-FFF2-40B4-BE49-F238E27FC236}">
              <a16:creationId xmlns:a16="http://schemas.microsoft.com/office/drawing/2014/main" id="{08F4736B-D0E8-4B4A-BF8D-021896B2248A}"/>
            </a:ext>
          </a:extLst>
        </xdr:cNvPr>
        <xdr:cNvSpPr txBox="1"/>
      </xdr:nvSpPr>
      <xdr:spPr>
        <a:xfrm>
          <a:off x="6712027" y="1003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6350</xdr:rowOff>
    </xdr:from>
    <xdr:to>
      <xdr:col>36</xdr:col>
      <xdr:colOff>165100</xdr:colOff>
      <xdr:row>61</xdr:row>
      <xdr:rowOff>107950</xdr:rowOff>
    </xdr:to>
    <xdr:sp macro="" textlink="">
      <xdr:nvSpPr>
        <xdr:cNvPr id="244" name="フローチャート: 判断 243">
          <a:extLst>
            <a:ext uri="{FF2B5EF4-FFF2-40B4-BE49-F238E27FC236}">
              <a16:creationId xmlns:a16="http://schemas.microsoft.com/office/drawing/2014/main" id="{548CEC4B-A34A-4D7B-8EDA-9BE8F6975FB9}"/>
            </a:ext>
          </a:extLst>
        </xdr:cNvPr>
        <xdr:cNvSpPr/>
      </xdr:nvSpPr>
      <xdr:spPr>
        <a:xfrm>
          <a:off x="60985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124477</xdr:rowOff>
    </xdr:from>
    <xdr:ext cx="469744" cy="259045"/>
    <xdr:sp macro="" textlink="">
      <xdr:nvSpPr>
        <xdr:cNvPr id="245" name="n_4aveValue【体育館・プール】&#10;一人当たり面積">
          <a:extLst>
            <a:ext uri="{FF2B5EF4-FFF2-40B4-BE49-F238E27FC236}">
              <a16:creationId xmlns:a16="http://schemas.microsoft.com/office/drawing/2014/main" id="{9E1FF581-2C78-4362-9CFA-F2697F4EF0AF}"/>
            </a:ext>
          </a:extLst>
        </xdr:cNvPr>
        <xdr:cNvSpPr txBox="1"/>
      </xdr:nvSpPr>
      <xdr:spPr>
        <a:xfrm>
          <a:off x="59373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9423189-2CAE-49E2-A7B7-490AB9FD768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8E135AD-E31C-4F02-A582-A6BC3618972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5F7335D-CBF8-4E41-A453-EE66A53FA27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67F45FF-83AC-4FB0-A14D-126F31216EB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DA52489-FA35-456C-A79A-17273713941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118364</xdr:rowOff>
    </xdr:from>
    <xdr:to>
      <xdr:col>55</xdr:col>
      <xdr:colOff>50800</xdr:colOff>
      <xdr:row>62</xdr:row>
      <xdr:rowOff>48514</xdr:rowOff>
    </xdr:to>
    <xdr:sp macro="" textlink="">
      <xdr:nvSpPr>
        <xdr:cNvPr id="251" name="楕円 250">
          <a:extLst>
            <a:ext uri="{FF2B5EF4-FFF2-40B4-BE49-F238E27FC236}">
              <a16:creationId xmlns:a16="http://schemas.microsoft.com/office/drawing/2014/main" id="{83119888-5053-43B1-8C39-2D9755EA2D4E}"/>
            </a:ext>
          </a:extLst>
        </xdr:cNvPr>
        <xdr:cNvSpPr/>
      </xdr:nvSpPr>
      <xdr:spPr>
        <a:xfrm>
          <a:off x="9192260" y="10344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33291</xdr:rowOff>
    </xdr:from>
    <xdr:ext cx="469744" cy="259045"/>
    <xdr:sp macro="" textlink="">
      <xdr:nvSpPr>
        <xdr:cNvPr id="252" name="【体育館・プール】&#10;一人当たり面積該当値テキスト">
          <a:extLst>
            <a:ext uri="{FF2B5EF4-FFF2-40B4-BE49-F238E27FC236}">
              <a16:creationId xmlns:a16="http://schemas.microsoft.com/office/drawing/2014/main" id="{A80B5FD4-C9C6-4FB5-B134-66755D20C5B7}"/>
            </a:ext>
          </a:extLst>
        </xdr:cNvPr>
        <xdr:cNvSpPr txBox="1"/>
      </xdr:nvSpPr>
      <xdr:spPr>
        <a:xfrm>
          <a:off x="9258300" y="1025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120650</xdr:rowOff>
    </xdr:from>
    <xdr:to>
      <xdr:col>50</xdr:col>
      <xdr:colOff>165100</xdr:colOff>
      <xdr:row>62</xdr:row>
      <xdr:rowOff>50800</xdr:rowOff>
    </xdr:to>
    <xdr:sp macro="" textlink="">
      <xdr:nvSpPr>
        <xdr:cNvPr id="253" name="楕円 252">
          <a:extLst>
            <a:ext uri="{FF2B5EF4-FFF2-40B4-BE49-F238E27FC236}">
              <a16:creationId xmlns:a16="http://schemas.microsoft.com/office/drawing/2014/main" id="{E9DBFE08-4DAB-41E2-8883-04EAC2DE0895}"/>
            </a:ext>
          </a:extLst>
        </xdr:cNvPr>
        <xdr:cNvSpPr/>
      </xdr:nvSpPr>
      <xdr:spPr>
        <a:xfrm>
          <a:off x="844550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169164</xdr:rowOff>
    </xdr:from>
    <xdr:to>
      <xdr:col>55</xdr:col>
      <xdr:colOff>0</xdr:colOff>
      <xdr:row>62</xdr:row>
      <xdr:rowOff>0</xdr:rowOff>
    </xdr:to>
    <xdr:cxnSp macro="">
      <xdr:nvCxnSpPr>
        <xdr:cNvPr id="254" name="直線コネクタ 253">
          <a:extLst>
            <a:ext uri="{FF2B5EF4-FFF2-40B4-BE49-F238E27FC236}">
              <a16:creationId xmlns:a16="http://schemas.microsoft.com/office/drawing/2014/main" id="{B931CDFA-0D3A-48AA-A656-9DF43772CC18}"/>
            </a:ext>
          </a:extLst>
        </xdr:cNvPr>
        <xdr:cNvCxnSpPr/>
      </xdr:nvCxnSpPr>
      <xdr:spPr>
        <a:xfrm flipV="1">
          <a:off x="8496300" y="1039520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55" name="楕円 254">
          <a:extLst>
            <a:ext uri="{FF2B5EF4-FFF2-40B4-BE49-F238E27FC236}">
              <a16:creationId xmlns:a16="http://schemas.microsoft.com/office/drawing/2014/main" id="{055797B5-16EA-4FFE-A378-34B710099D90}"/>
            </a:ext>
          </a:extLst>
        </xdr:cNvPr>
        <xdr:cNvSpPr/>
      </xdr:nvSpPr>
      <xdr:spPr>
        <a:xfrm>
          <a:off x="767080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0</xdr:rowOff>
    </xdr:from>
    <xdr:to>
      <xdr:col>50</xdr:col>
      <xdr:colOff>114300</xdr:colOff>
      <xdr:row>62</xdr:row>
      <xdr:rowOff>0</xdr:rowOff>
    </xdr:to>
    <xdr:cxnSp macro="">
      <xdr:nvCxnSpPr>
        <xdr:cNvPr id="256" name="直線コネクタ 255">
          <a:extLst>
            <a:ext uri="{FF2B5EF4-FFF2-40B4-BE49-F238E27FC236}">
              <a16:creationId xmlns:a16="http://schemas.microsoft.com/office/drawing/2014/main" id="{6FF25CD9-7C4F-4A29-825E-008764BA49C8}"/>
            </a:ext>
          </a:extLst>
        </xdr:cNvPr>
        <xdr:cNvCxnSpPr/>
      </xdr:nvCxnSpPr>
      <xdr:spPr>
        <a:xfrm>
          <a:off x="7713980" y="103936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122936</xdr:rowOff>
    </xdr:from>
    <xdr:to>
      <xdr:col>41</xdr:col>
      <xdr:colOff>101600</xdr:colOff>
      <xdr:row>62</xdr:row>
      <xdr:rowOff>53086</xdr:rowOff>
    </xdr:to>
    <xdr:sp macro="" textlink="">
      <xdr:nvSpPr>
        <xdr:cNvPr id="257" name="楕円 256">
          <a:extLst>
            <a:ext uri="{FF2B5EF4-FFF2-40B4-BE49-F238E27FC236}">
              <a16:creationId xmlns:a16="http://schemas.microsoft.com/office/drawing/2014/main" id="{B0B1E32D-F665-4C82-B8F4-7A49E642DB8D}"/>
            </a:ext>
          </a:extLst>
        </xdr:cNvPr>
        <xdr:cNvSpPr/>
      </xdr:nvSpPr>
      <xdr:spPr>
        <a:xfrm>
          <a:off x="6873240" y="103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2286</xdr:rowOff>
    </xdr:to>
    <xdr:cxnSp macro="">
      <xdr:nvCxnSpPr>
        <xdr:cNvPr id="258" name="直線コネクタ 257">
          <a:extLst>
            <a:ext uri="{FF2B5EF4-FFF2-40B4-BE49-F238E27FC236}">
              <a16:creationId xmlns:a16="http://schemas.microsoft.com/office/drawing/2014/main" id="{BEAAFD87-D4A2-45D7-B84A-782667DD62A1}"/>
            </a:ext>
          </a:extLst>
        </xdr:cNvPr>
        <xdr:cNvCxnSpPr/>
      </xdr:nvCxnSpPr>
      <xdr:spPr>
        <a:xfrm flipV="1">
          <a:off x="6924040" y="1039368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122936</xdr:rowOff>
    </xdr:from>
    <xdr:to>
      <xdr:col>36</xdr:col>
      <xdr:colOff>165100</xdr:colOff>
      <xdr:row>62</xdr:row>
      <xdr:rowOff>53086</xdr:rowOff>
    </xdr:to>
    <xdr:sp macro="" textlink="">
      <xdr:nvSpPr>
        <xdr:cNvPr id="259" name="楕円 258">
          <a:extLst>
            <a:ext uri="{FF2B5EF4-FFF2-40B4-BE49-F238E27FC236}">
              <a16:creationId xmlns:a16="http://schemas.microsoft.com/office/drawing/2014/main" id="{42E45A0E-A4F3-4C7C-A6ED-E53AE3269BC1}"/>
            </a:ext>
          </a:extLst>
        </xdr:cNvPr>
        <xdr:cNvSpPr/>
      </xdr:nvSpPr>
      <xdr:spPr>
        <a:xfrm>
          <a:off x="6098540" y="103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xdr:rowOff>
    </xdr:from>
    <xdr:to>
      <xdr:col>41</xdr:col>
      <xdr:colOff>50800</xdr:colOff>
      <xdr:row>62</xdr:row>
      <xdr:rowOff>2286</xdr:rowOff>
    </xdr:to>
    <xdr:cxnSp macro="">
      <xdr:nvCxnSpPr>
        <xdr:cNvPr id="260" name="直線コネクタ 259">
          <a:extLst>
            <a:ext uri="{FF2B5EF4-FFF2-40B4-BE49-F238E27FC236}">
              <a16:creationId xmlns:a16="http://schemas.microsoft.com/office/drawing/2014/main" id="{B76EE3B3-D5DA-4E0B-BA24-718C531B7158}"/>
            </a:ext>
          </a:extLst>
        </xdr:cNvPr>
        <xdr:cNvCxnSpPr/>
      </xdr:nvCxnSpPr>
      <xdr:spPr>
        <a:xfrm>
          <a:off x="6149340" y="1039596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41927</xdr:rowOff>
    </xdr:from>
    <xdr:ext cx="469744" cy="259045"/>
    <xdr:sp macro="" textlink="">
      <xdr:nvSpPr>
        <xdr:cNvPr id="261" name="n_1mainValue【体育館・プール】&#10;一人当たり面積">
          <a:extLst>
            <a:ext uri="{FF2B5EF4-FFF2-40B4-BE49-F238E27FC236}">
              <a16:creationId xmlns:a16="http://schemas.microsoft.com/office/drawing/2014/main" id="{75FA5F19-C7D8-457C-AEFF-7CC52DC5C970}"/>
            </a:ext>
          </a:extLst>
        </xdr:cNvPr>
        <xdr:cNvSpPr txBox="1"/>
      </xdr:nvSpPr>
      <xdr:spPr>
        <a:xfrm>
          <a:off x="827158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41927</xdr:rowOff>
    </xdr:from>
    <xdr:ext cx="469744" cy="259045"/>
    <xdr:sp macro="" textlink="">
      <xdr:nvSpPr>
        <xdr:cNvPr id="262" name="n_2mainValue【体育館・プール】&#10;一人当たり面積">
          <a:extLst>
            <a:ext uri="{FF2B5EF4-FFF2-40B4-BE49-F238E27FC236}">
              <a16:creationId xmlns:a16="http://schemas.microsoft.com/office/drawing/2014/main" id="{22C919C9-A1A2-44A4-9AB9-294714C5FA6F}"/>
            </a:ext>
          </a:extLst>
        </xdr:cNvPr>
        <xdr:cNvSpPr txBox="1"/>
      </xdr:nvSpPr>
      <xdr:spPr>
        <a:xfrm>
          <a:off x="750958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44213</xdr:rowOff>
    </xdr:from>
    <xdr:ext cx="469744" cy="259045"/>
    <xdr:sp macro="" textlink="">
      <xdr:nvSpPr>
        <xdr:cNvPr id="263" name="n_3mainValue【体育館・プール】&#10;一人当たり面積">
          <a:extLst>
            <a:ext uri="{FF2B5EF4-FFF2-40B4-BE49-F238E27FC236}">
              <a16:creationId xmlns:a16="http://schemas.microsoft.com/office/drawing/2014/main" id="{F6BDB5AC-1513-4C10-A92F-C16FDAD094F8}"/>
            </a:ext>
          </a:extLst>
        </xdr:cNvPr>
        <xdr:cNvSpPr txBox="1"/>
      </xdr:nvSpPr>
      <xdr:spPr>
        <a:xfrm>
          <a:off x="6712027" y="104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44213</xdr:rowOff>
    </xdr:from>
    <xdr:ext cx="469744" cy="259045"/>
    <xdr:sp macro="" textlink="">
      <xdr:nvSpPr>
        <xdr:cNvPr id="264" name="n_4mainValue【体育館・プール】&#10;一人当たり面積">
          <a:extLst>
            <a:ext uri="{FF2B5EF4-FFF2-40B4-BE49-F238E27FC236}">
              <a16:creationId xmlns:a16="http://schemas.microsoft.com/office/drawing/2014/main" id="{FA589285-9A96-4038-9E4E-283CDCC505AA}"/>
            </a:ext>
          </a:extLst>
        </xdr:cNvPr>
        <xdr:cNvSpPr txBox="1"/>
      </xdr:nvSpPr>
      <xdr:spPr>
        <a:xfrm>
          <a:off x="5937327" y="104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8E264C5-E2BA-495E-8DD3-C33C5193409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3E7E72E-6925-4199-8F32-6147543E60D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CE50917-48ED-432F-A42D-FA8D1CBC058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315796F-F26F-4933-B597-C02C4A88BD3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0981A76-B8D7-464F-AC25-B728F7B2468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5584AC5-7F0C-4A7C-A80F-4C1959E6D9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C6FC00C-2484-4D28-85CB-2BEF69E93C0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144A658-3504-4E89-8097-137A5A0A710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E1C4AB7F-41CF-446B-B719-B982AAF9057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3AD873C-1F15-4FB1-B148-73EC6F1C589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4D4559D4-1AC2-40EE-A4C5-26D6BCCA3148}"/>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99E0536-9257-4E99-A78C-4055A30393D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D3F31BEE-BEAF-4157-929E-8AE168B56303}"/>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26B116D-5D81-439B-A469-BF12F582993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5855BF4-5734-4D68-A4E7-C9EBE86B0CB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B65CD11-C57D-4DFD-AA12-26A47A48D62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A9ABCB76-C45D-4929-A79E-64D2DC04D8F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ADBCE8B-9989-4E19-95FE-002EC597482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A490DBC-14F8-4646-BF7E-F2A6C4F42BA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6DEE99F-E162-4BB9-A1A6-653CE21E91C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5D505BED-44FC-4451-ACBB-886A6C84116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8E1D209-1228-4956-8EC5-20E2412783C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3A2B954D-E18B-46D4-888D-981155C8ADC3}"/>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F5D3575-D4BE-430B-B210-8D0CF10DD8A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95250</xdr:rowOff>
    </xdr:from>
    <xdr:to>
      <xdr:col>24</xdr:col>
      <xdr:colOff>62865</xdr:colOff>
      <xdr:row>85</xdr:row>
      <xdr:rowOff>163830</xdr:rowOff>
    </xdr:to>
    <xdr:cxnSp macro="">
      <xdr:nvCxnSpPr>
        <xdr:cNvPr id="289" name="直線コネクタ 288">
          <a:extLst>
            <a:ext uri="{FF2B5EF4-FFF2-40B4-BE49-F238E27FC236}">
              <a16:creationId xmlns:a16="http://schemas.microsoft.com/office/drawing/2014/main" id="{0E0D8F39-EFE6-48C4-8EC2-1B201BC9239C}"/>
            </a:ext>
          </a:extLst>
        </xdr:cNvPr>
        <xdr:cNvCxnSpPr/>
      </xdr:nvCxnSpPr>
      <xdr:spPr>
        <a:xfrm flipV="1">
          <a:off x="4086225" y="1333881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C7CCC9C4-9A09-48E8-A356-A5E3068AD0E4}"/>
            </a:ext>
          </a:extLst>
        </xdr:cNvPr>
        <xdr:cNvSpPr txBox="1"/>
      </xdr:nvSpPr>
      <xdr:spPr>
        <a:xfrm>
          <a:off x="412496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1" name="直線コネクタ 290">
          <a:extLst>
            <a:ext uri="{FF2B5EF4-FFF2-40B4-BE49-F238E27FC236}">
              <a16:creationId xmlns:a16="http://schemas.microsoft.com/office/drawing/2014/main" id="{48E2E192-3FF3-49BD-9161-B7E02CAF8596}"/>
            </a:ext>
          </a:extLst>
        </xdr:cNvPr>
        <xdr:cNvCxnSpPr/>
      </xdr:nvCxnSpPr>
      <xdr:spPr>
        <a:xfrm>
          <a:off x="402082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41927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610BA69C-8013-432E-9282-02AFACD3C000}"/>
            </a:ext>
          </a:extLst>
        </xdr:cNvPr>
        <xdr:cNvSpPr txBox="1"/>
      </xdr:nvSpPr>
      <xdr:spPr>
        <a:xfrm>
          <a:off x="412496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95250</xdr:rowOff>
    </xdr:from>
    <xdr:to>
      <xdr:col>24</xdr:col>
      <xdr:colOff>152400</xdr:colOff>
      <xdr:row>79</xdr:row>
      <xdr:rowOff>95250</xdr:rowOff>
    </xdr:to>
    <xdr:cxnSp macro="">
      <xdr:nvCxnSpPr>
        <xdr:cNvPr id="293" name="直線コネクタ 292">
          <a:extLst>
            <a:ext uri="{FF2B5EF4-FFF2-40B4-BE49-F238E27FC236}">
              <a16:creationId xmlns:a16="http://schemas.microsoft.com/office/drawing/2014/main" id="{D5F5F1E5-BA27-48D9-AE9C-1855F5C7CE48}"/>
            </a:ext>
          </a:extLst>
        </xdr:cNvPr>
        <xdr:cNvCxnSpPr/>
      </xdr:nvCxnSpPr>
      <xdr:spPr>
        <a:xfrm>
          <a:off x="4020820" y="1333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44466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561CDDCA-0D30-4681-BA5A-D21EF5121A52}"/>
            </a:ext>
          </a:extLst>
        </xdr:cNvPr>
        <xdr:cNvSpPr txBox="1"/>
      </xdr:nvSpPr>
      <xdr:spPr>
        <a:xfrm>
          <a:off x="4124960" y="1345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95" name="フローチャート: 判断 294">
          <a:extLst>
            <a:ext uri="{FF2B5EF4-FFF2-40B4-BE49-F238E27FC236}">
              <a16:creationId xmlns:a16="http://schemas.microsoft.com/office/drawing/2014/main" id="{4212039A-9370-442D-BCF3-2A5D934DD68E}"/>
            </a:ext>
          </a:extLst>
        </xdr:cNvPr>
        <xdr:cNvSpPr/>
      </xdr:nvSpPr>
      <xdr:spPr>
        <a:xfrm>
          <a:off x="4036060" y="136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93980</xdr:rowOff>
    </xdr:from>
    <xdr:to>
      <xdr:col>20</xdr:col>
      <xdr:colOff>38100</xdr:colOff>
      <xdr:row>81</xdr:row>
      <xdr:rowOff>24130</xdr:rowOff>
    </xdr:to>
    <xdr:sp macro="" textlink="">
      <xdr:nvSpPr>
        <xdr:cNvPr id="296" name="フローチャート: 判断 295">
          <a:extLst>
            <a:ext uri="{FF2B5EF4-FFF2-40B4-BE49-F238E27FC236}">
              <a16:creationId xmlns:a16="http://schemas.microsoft.com/office/drawing/2014/main" id="{AE236FEC-71E0-4BB1-B287-F99F50D30B00}"/>
            </a:ext>
          </a:extLst>
        </xdr:cNvPr>
        <xdr:cNvSpPr/>
      </xdr:nvSpPr>
      <xdr:spPr>
        <a:xfrm>
          <a:off x="3312160" y="13505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40657</xdr:rowOff>
    </xdr:from>
    <xdr:ext cx="405111" cy="259045"/>
    <xdr:sp macro="" textlink="">
      <xdr:nvSpPr>
        <xdr:cNvPr id="297" name="n_1aveValue【福祉施設】&#10;有形固定資産減価償却率">
          <a:extLst>
            <a:ext uri="{FF2B5EF4-FFF2-40B4-BE49-F238E27FC236}">
              <a16:creationId xmlns:a16="http://schemas.microsoft.com/office/drawing/2014/main" id="{E72E8805-CB0D-41FD-8918-687858E2DAB7}"/>
            </a:ext>
          </a:extLst>
        </xdr:cNvPr>
        <xdr:cNvSpPr txBox="1"/>
      </xdr:nvSpPr>
      <xdr:spPr>
        <a:xfrm>
          <a:off x="3170564" y="1328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166370</xdr:rowOff>
    </xdr:from>
    <xdr:to>
      <xdr:col>15</xdr:col>
      <xdr:colOff>101600</xdr:colOff>
      <xdr:row>80</xdr:row>
      <xdr:rowOff>96520</xdr:rowOff>
    </xdr:to>
    <xdr:sp macro="" textlink="">
      <xdr:nvSpPr>
        <xdr:cNvPr id="298" name="フローチャート: 判断 297">
          <a:extLst>
            <a:ext uri="{FF2B5EF4-FFF2-40B4-BE49-F238E27FC236}">
              <a16:creationId xmlns:a16="http://schemas.microsoft.com/office/drawing/2014/main" id="{122C90EE-696D-45F9-98F9-896ED3ACE9D3}"/>
            </a:ext>
          </a:extLst>
        </xdr:cNvPr>
        <xdr:cNvSpPr/>
      </xdr:nvSpPr>
      <xdr:spPr>
        <a:xfrm>
          <a:off x="2514600" y="13409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78</xdr:row>
      <xdr:rowOff>113047</xdr:rowOff>
    </xdr:from>
    <xdr:ext cx="405111" cy="259045"/>
    <xdr:sp macro="" textlink="">
      <xdr:nvSpPr>
        <xdr:cNvPr id="299" name="n_2aveValue【福祉施設】&#10;有形固定資産減価償却率">
          <a:extLst>
            <a:ext uri="{FF2B5EF4-FFF2-40B4-BE49-F238E27FC236}">
              <a16:creationId xmlns:a16="http://schemas.microsoft.com/office/drawing/2014/main" id="{AB4E08E1-003E-4202-9967-C89A74874C2E}"/>
            </a:ext>
          </a:extLst>
        </xdr:cNvPr>
        <xdr:cNvSpPr txBox="1"/>
      </xdr:nvSpPr>
      <xdr:spPr>
        <a:xfrm>
          <a:off x="2385704" y="1318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120650</xdr:rowOff>
    </xdr:from>
    <xdr:to>
      <xdr:col>10</xdr:col>
      <xdr:colOff>165100</xdr:colOff>
      <xdr:row>80</xdr:row>
      <xdr:rowOff>50800</xdr:rowOff>
    </xdr:to>
    <xdr:sp macro="" textlink="">
      <xdr:nvSpPr>
        <xdr:cNvPr id="300" name="フローチャート: 判断 299">
          <a:extLst>
            <a:ext uri="{FF2B5EF4-FFF2-40B4-BE49-F238E27FC236}">
              <a16:creationId xmlns:a16="http://schemas.microsoft.com/office/drawing/2014/main" id="{16FB8708-11BA-45AF-9A0A-753F0228DBD9}"/>
            </a:ext>
          </a:extLst>
        </xdr:cNvPr>
        <xdr:cNvSpPr/>
      </xdr:nvSpPr>
      <xdr:spPr>
        <a:xfrm>
          <a:off x="1739900" y="13364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41927</xdr:rowOff>
    </xdr:from>
    <xdr:ext cx="405111" cy="259045"/>
    <xdr:sp macro="" textlink="">
      <xdr:nvSpPr>
        <xdr:cNvPr id="301" name="n_3aveValue【福祉施設】&#10;有形固定資産減価償却率">
          <a:extLst>
            <a:ext uri="{FF2B5EF4-FFF2-40B4-BE49-F238E27FC236}">
              <a16:creationId xmlns:a16="http://schemas.microsoft.com/office/drawing/2014/main" id="{F0C48A09-B524-4D24-B9BD-85C089833530}"/>
            </a:ext>
          </a:extLst>
        </xdr:cNvPr>
        <xdr:cNvSpPr txBox="1"/>
      </xdr:nvSpPr>
      <xdr:spPr>
        <a:xfrm>
          <a:off x="1611004" y="1345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17780</xdr:rowOff>
    </xdr:from>
    <xdr:to>
      <xdr:col>6</xdr:col>
      <xdr:colOff>38100</xdr:colOff>
      <xdr:row>78</xdr:row>
      <xdr:rowOff>119380</xdr:rowOff>
    </xdr:to>
    <xdr:sp macro="" textlink="">
      <xdr:nvSpPr>
        <xdr:cNvPr id="302" name="フローチャート: 判断 301">
          <a:extLst>
            <a:ext uri="{FF2B5EF4-FFF2-40B4-BE49-F238E27FC236}">
              <a16:creationId xmlns:a16="http://schemas.microsoft.com/office/drawing/2014/main" id="{262FF0F6-52DF-4BEA-AB35-68925B90B202}"/>
            </a:ext>
          </a:extLst>
        </xdr:cNvPr>
        <xdr:cNvSpPr/>
      </xdr:nvSpPr>
      <xdr:spPr>
        <a:xfrm>
          <a:off x="965200" y="13093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78</xdr:row>
      <xdr:rowOff>110507</xdr:rowOff>
    </xdr:from>
    <xdr:ext cx="405111" cy="259045"/>
    <xdr:sp macro="" textlink="">
      <xdr:nvSpPr>
        <xdr:cNvPr id="303" name="n_4aveValue【福祉施設】&#10;有形固定資産減価償却率">
          <a:extLst>
            <a:ext uri="{FF2B5EF4-FFF2-40B4-BE49-F238E27FC236}">
              <a16:creationId xmlns:a16="http://schemas.microsoft.com/office/drawing/2014/main" id="{A351E850-2A90-42EA-B5CB-0BEAAA4943E3}"/>
            </a:ext>
          </a:extLst>
        </xdr:cNvPr>
        <xdr:cNvSpPr txBox="1"/>
      </xdr:nvSpPr>
      <xdr:spPr>
        <a:xfrm>
          <a:off x="836304"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F47B4C6-F112-470C-AF1E-58376B86471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9A75032-18C7-467B-B577-3E77BF2F80D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B0DAB70-F2E3-47F0-A083-3CD20E1A9DE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C6C054AA-27B3-4BC3-A02A-13C4693B81A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8BBF659-8CCA-4FBD-AE83-9116936F502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9" name="楕円 308">
          <a:extLst>
            <a:ext uri="{FF2B5EF4-FFF2-40B4-BE49-F238E27FC236}">
              <a16:creationId xmlns:a16="http://schemas.microsoft.com/office/drawing/2014/main" id="{C30CCD61-7A34-43B2-91B6-13F6BBF50B18}"/>
            </a:ext>
          </a:extLst>
        </xdr:cNvPr>
        <xdr:cNvSpPr/>
      </xdr:nvSpPr>
      <xdr:spPr>
        <a:xfrm>
          <a:off x="403606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B87E167C-C751-4F8D-A47D-715B5632528E}"/>
            </a:ext>
          </a:extLst>
        </xdr:cNvPr>
        <xdr:cNvSpPr txBox="1"/>
      </xdr:nvSpPr>
      <xdr:spPr>
        <a:xfrm>
          <a:off x="4124960"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311" name="楕円 310">
          <a:extLst>
            <a:ext uri="{FF2B5EF4-FFF2-40B4-BE49-F238E27FC236}">
              <a16:creationId xmlns:a16="http://schemas.microsoft.com/office/drawing/2014/main" id="{FCDCBEA7-0DBA-45E2-8049-7C8A7411CB08}"/>
            </a:ext>
          </a:extLst>
        </xdr:cNvPr>
        <xdr:cNvSpPr/>
      </xdr:nvSpPr>
      <xdr:spPr>
        <a:xfrm>
          <a:off x="3312160" y="13699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0</xdr:rowOff>
    </xdr:from>
    <xdr:to>
      <xdr:col>24</xdr:col>
      <xdr:colOff>63500</xdr:colOff>
      <xdr:row>83</xdr:row>
      <xdr:rowOff>57150</xdr:rowOff>
    </xdr:to>
    <xdr:cxnSp macro="">
      <xdr:nvCxnSpPr>
        <xdr:cNvPr id="312" name="直線コネクタ 311">
          <a:extLst>
            <a:ext uri="{FF2B5EF4-FFF2-40B4-BE49-F238E27FC236}">
              <a16:creationId xmlns:a16="http://schemas.microsoft.com/office/drawing/2014/main" id="{6E81704B-050E-4A22-A093-78892B0A0D60}"/>
            </a:ext>
          </a:extLst>
        </xdr:cNvPr>
        <xdr:cNvCxnSpPr/>
      </xdr:nvCxnSpPr>
      <xdr:spPr>
        <a:xfrm>
          <a:off x="3355340" y="13746480"/>
          <a:ext cx="7315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63500</xdr:rowOff>
    </xdr:from>
    <xdr:to>
      <xdr:col>15</xdr:col>
      <xdr:colOff>101600</xdr:colOff>
      <xdr:row>80</xdr:row>
      <xdr:rowOff>165100</xdr:rowOff>
    </xdr:to>
    <xdr:sp macro="" textlink="">
      <xdr:nvSpPr>
        <xdr:cNvPr id="313" name="楕円 312">
          <a:extLst>
            <a:ext uri="{FF2B5EF4-FFF2-40B4-BE49-F238E27FC236}">
              <a16:creationId xmlns:a16="http://schemas.microsoft.com/office/drawing/2014/main" id="{520ABEFD-DBC8-44E4-A2BC-386725DD39BC}"/>
            </a:ext>
          </a:extLst>
        </xdr:cNvPr>
        <xdr:cNvSpPr/>
      </xdr:nvSpPr>
      <xdr:spPr>
        <a:xfrm>
          <a:off x="25146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114300</xdr:rowOff>
    </xdr:from>
    <xdr:to>
      <xdr:col>19</xdr:col>
      <xdr:colOff>177800</xdr:colOff>
      <xdr:row>82</xdr:row>
      <xdr:rowOff>0</xdr:rowOff>
    </xdr:to>
    <xdr:cxnSp macro="">
      <xdr:nvCxnSpPr>
        <xdr:cNvPr id="314" name="直線コネクタ 313">
          <a:extLst>
            <a:ext uri="{FF2B5EF4-FFF2-40B4-BE49-F238E27FC236}">
              <a16:creationId xmlns:a16="http://schemas.microsoft.com/office/drawing/2014/main" id="{66DCE45F-8DBC-4389-B11E-AA7142EEB6C9}"/>
            </a:ext>
          </a:extLst>
        </xdr:cNvPr>
        <xdr:cNvCxnSpPr/>
      </xdr:nvCxnSpPr>
      <xdr:spPr>
        <a:xfrm>
          <a:off x="2565400" y="13525500"/>
          <a:ext cx="78994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44450</xdr:rowOff>
    </xdr:from>
    <xdr:to>
      <xdr:col>10</xdr:col>
      <xdr:colOff>165100</xdr:colOff>
      <xdr:row>79</xdr:row>
      <xdr:rowOff>146050</xdr:rowOff>
    </xdr:to>
    <xdr:sp macro="" textlink="">
      <xdr:nvSpPr>
        <xdr:cNvPr id="315" name="楕円 314">
          <a:extLst>
            <a:ext uri="{FF2B5EF4-FFF2-40B4-BE49-F238E27FC236}">
              <a16:creationId xmlns:a16="http://schemas.microsoft.com/office/drawing/2014/main" id="{68C6EB1D-13B5-42F4-B6E7-B743892C39E8}"/>
            </a:ext>
          </a:extLst>
        </xdr:cNvPr>
        <xdr:cNvSpPr/>
      </xdr:nvSpPr>
      <xdr:spPr>
        <a:xfrm>
          <a:off x="17399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95250</xdr:rowOff>
    </xdr:from>
    <xdr:to>
      <xdr:col>15</xdr:col>
      <xdr:colOff>50800</xdr:colOff>
      <xdr:row>80</xdr:row>
      <xdr:rowOff>114300</xdr:rowOff>
    </xdr:to>
    <xdr:cxnSp macro="">
      <xdr:nvCxnSpPr>
        <xdr:cNvPr id="316" name="直線コネクタ 315">
          <a:extLst>
            <a:ext uri="{FF2B5EF4-FFF2-40B4-BE49-F238E27FC236}">
              <a16:creationId xmlns:a16="http://schemas.microsoft.com/office/drawing/2014/main" id="{41064EB6-C99A-4B33-9C9A-A9E25EA63218}"/>
            </a:ext>
          </a:extLst>
        </xdr:cNvPr>
        <xdr:cNvCxnSpPr/>
      </xdr:nvCxnSpPr>
      <xdr:spPr>
        <a:xfrm>
          <a:off x="1790700" y="13338810"/>
          <a:ext cx="7747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158750</xdr:rowOff>
    </xdr:from>
    <xdr:to>
      <xdr:col>6</xdr:col>
      <xdr:colOff>38100</xdr:colOff>
      <xdr:row>78</xdr:row>
      <xdr:rowOff>88900</xdr:rowOff>
    </xdr:to>
    <xdr:sp macro="" textlink="">
      <xdr:nvSpPr>
        <xdr:cNvPr id="317" name="楕円 316">
          <a:extLst>
            <a:ext uri="{FF2B5EF4-FFF2-40B4-BE49-F238E27FC236}">
              <a16:creationId xmlns:a16="http://schemas.microsoft.com/office/drawing/2014/main" id="{A79B6433-095F-4182-BEA7-95C7B6EC6937}"/>
            </a:ext>
          </a:extLst>
        </xdr:cNvPr>
        <xdr:cNvSpPr/>
      </xdr:nvSpPr>
      <xdr:spPr>
        <a:xfrm>
          <a:off x="965200" y="1306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38100</xdr:rowOff>
    </xdr:from>
    <xdr:to>
      <xdr:col>10</xdr:col>
      <xdr:colOff>114300</xdr:colOff>
      <xdr:row>79</xdr:row>
      <xdr:rowOff>95250</xdr:rowOff>
    </xdr:to>
    <xdr:cxnSp macro="">
      <xdr:nvCxnSpPr>
        <xdr:cNvPr id="318" name="直線コネクタ 317">
          <a:extLst>
            <a:ext uri="{FF2B5EF4-FFF2-40B4-BE49-F238E27FC236}">
              <a16:creationId xmlns:a16="http://schemas.microsoft.com/office/drawing/2014/main" id="{CEDAB89A-49FA-411F-A479-DFF9086A7387}"/>
            </a:ext>
          </a:extLst>
        </xdr:cNvPr>
        <xdr:cNvCxnSpPr/>
      </xdr:nvCxnSpPr>
      <xdr:spPr>
        <a:xfrm>
          <a:off x="1008380" y="1311402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319" name="n_1mainValue【福祉施設】&#10;有形固定資産減価償却率">
          <a:extLst>
            <a:ext uri="{FF2B5EF4-FFF2-40B4-BE49-F238E27FC236}">
              <a16:creationId xmlns:a16="http://schemas.microsoft.com/office/drawing/2014/main" id="{C086FC00-23B7-4D52-A083-DFCF2FB54C77}"/>
            </a:ext>
          </a:extLst>
        </xdr:cNvPr>
        <xdr:cNvSpPr txBox="1"/>
      </xdr:nvSpPr>
      <xdr:spPr>
        <a:xfrm>
          <a:off x="317056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156227</xdr:rowOff>
    </xdr:from>
    <xdr:ext cx="405111" cy="259045"/>
    <xdr:sp macro="" textlink="">
      <xdr:nvSpPr>
        <xdr:cNvPr id="320" name="n_2mainValue【福祉施設】&#10;有形固定資産減価償却率">
          <a:extLst>
            <a:ext uri="{FF2B5EF4-FFF2-40B4-BE49-F238E27FC236}">
              <a16:creationId xmlns:a16="http://schemas.microsoft.com/office/drawing/2014/main" id="{72C3DA38-7E2B-49ED-AB14-04D5A4D33B7F}"/>
            </a:ext>
          </a:extLst>
        </xdr:cNvPr>
        <xdr:cNvSpPr txBox="1"/>
      </xdr:nvSpPr>
      <xdr:spPr>
        <a:xfrm>
          <a:off x="238570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162577</xdr:rowOff>
    </xdr:from>
    <xdr:ext cx="405111" cy="259045"/>
    <xdr:sp macro="" textlink="">
      <xdr:nvSpPr>
        <xdr:cNvPr id="321" name="n_3mainValue【福祉施設】&#10;有形固定資産減価償却率">
          <a:extLst>
            <a:ext uri="{FF2B5EF4-FFF2-40B4-BE49-F238E27FC236}">
              <a16:creationId xmlns:a16="http://schemas.microsoft.com/office/drawing/2014/main" id="{9633A5B2-8AF4-4111-87CC-1127C60DE87A}"/>
            </a:ext>
          </a:extLst>
        </xdr:cNvPr>
        <xdr:cNvSpPr txBox="1"/>
      </xdr:nvSpPr>
      <xdr:spPr>
        <a:xfrm>
          <a:off x="161100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105427</xdr:rowOff>
    </xdr:from>
    <xdr:ext cx="405111" cy="259045"/>
    <xdr:sp macro="" textlink="">
      <xdr:nvSpPr>
        <xdr:cNvPr id="322" name="n_4mainValue【福祉施設】&#10;有形固定資産減価償却率">
          <a:extLst>
            <a:ext uri="{FF2B5EF4-FFF2-40B4-BE49-F238E27FC236}">
              <a16:creationId xmlns:a16="http://schemas.microsoft.com/office/drawing/2014/main" id="{DA6A3B03-264A-42EB-A5CB-AF0A4D99831D}"/>
            </a:ext>
          </a:extLst>
        </xdr:cNvPr>
        <xdr:cNvSpPr txBox="1"/>
      </xdr:nvSpPr>
      <xdr:spPr>
        <a:xfrm>
          <a:off x="83630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E4D227F-CDB6-4155-A68E-B9DC6575574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6E7A238-D12F-4BDB-AEC8-218656AA098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CBBA59F-87E8-48DC-9888-C6C8F449B1B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46D185C-0520-4387-963A-5455C9CC26D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4D7C32C-72BD-4B17-9B54-29C935C98A7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483F43F-85EB-4F7E-88A8-DB6FE022DA8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0A00F85-1CE9-4749-9601-9B465E0E188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1CD6C19-F073-488E-93ED-AD981491ADC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25B238C-1BC9-4ECA-BA96-3A24C1B4190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4B8F0D9-6315-40C5-AFBE-73DAB63BCEC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828FAF4E-C287-41E4-8ACD-406FB9516E7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FCA6F6E-A1D3-4B0F-9F68-035F20D0435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BA055B0B-88B9-433C-8B0E-90BE9370552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15513046-7D67-4246-B6D2-5C14F0B2298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D32DDC9-298B-4D34-A6C3-68C41A8CC3FE}"/>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26B49198-0B8F-41D2-A8DD-7D2F6C6D27A7}"/>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DAF670C5-5304-4BEE-95E5-E4CEBECF6F6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19DD504F-15F6-4DCD-B4D1-40A91C87197A}"/>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134FAF3-061B-40E7-AF0D-22DD8B16F71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CDCAF5A-2F1A-4C65-A2C6-2C48602EF5A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A70F0EE-BEFD-4ADB-A5EE-5DBF9C38FC7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136398</xdr:rowOff>
    </xdr:from>
    <xdr:to>
      <xdr:col>54</xdr:col>
      <xdr:colOff>189865</xdr:colOff>
      <xdr:row>86</xdr:row>
      <xdr:rowOff>10668</xdr:rowOff>
    </xdr:to>
    <xdr:cxnSp macro="">
      <xdr:nvCxnSpPr>
        <xdr:cNvPr id="344" name="直線コネクタ 343">
          <a:extLst>
            <a:ext uri="{FF2B5EF4-FFF2-40B4-BE49-F238E27FC236}">
              <a16:creationId xmlns:a16="http://schemas.microsoft.com/office/drawing/2014/main" id="{8E00B306-59C4-4A58-AA6F-C6ADC877A053}"/>
            </a:ext>
          </a:extLst>
        </xdr:cNvPr>
        <xdr:cNvCxnSpPr/>
      </xdr:nvCxnSpPr>
      <xdr:spPr>
        <a:xfrm flipV="1">
          <a:off x="9219565" y="1304467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45" name="【福祉施設】&#10;一人当たり面積最小値テキスト">
          <a:extLst>
            <a:ext uri="{FF2B5EF4-FFF2-40B4-BE49-F238E27FC236}">
              <a16:creationId xmlns:a16="http://schemas.microsoft.com/office/drawing/2014/main" id="{8E9AF726-ABBF-46BB-8890-ACE358161394}"/>
            </a:ext>
          </a:extLst>
        </xdr:cNvPr>
        <xdr:cNvSpPr txBox="1"/>
      </xdr:nvSpPr>
      <xdr:spPr>
        <a:xfrm>
          <a:off x="92583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46" name="直線コネクタ 345">
          <a:extLst>
            <a:ext uri="{FF2B5EF4-FFF2-40B4-BE49-F238E27FC236}">
              <a16:creationId xmlns:a16="http://schemas.microsoft.com/office/drawing/2014/main" id="{4C11AFE3-CFC2-4751-989B-50BDF7FEC203}"/>
            </a:ext>
          </a:extLst>
        </xdr:cNvPr>
        <xdr:cNvCxnSpPr/>
      </xdr:nvCxnSpPr>
      <xdr:spPr>
        <a:xfrm>
          <a:off x="915416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83075</xdr:rowOff>
    </xdr:from>
    <xdr:ext cx="469744" cy="259045"/>
    <xdr:sp macro="" textlink="">
      <xdr:nvSpPr>
        <xdr:cNvPr id="347" name="【福祉施設】&#10;一人当たり面積最大値テキスト">
          <a:extLst>
            <a:ext uri="{FF2B5EF4-FFF2-40B4-BE49-F238E27FC236}">
              <a16:creationId xmlns:a16="http://schemas.microsoft.com/office/drawing/2014/main" id="{9BA1A0DA-5AAE-4639-8E98-5EBD56B0DCFF}"/>
            </a:ext>
          </a:extLst>
        </xdr:cNvPr>
        <xdr:cNvSpPr txBox="1"/>
      </xdr:nvSpPr>
      <xdr:spPr>
        <a:xfrm>
          <a:off x="9258300" y="128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136398</xdr:rowOff>
    </xdr:from>
    <xdr:to>
      <xdr:col>55</xdr:col>
      <xdr:colOff>88900</xdr:colOff>
      <xdr:row>77</xdr:row>
      <xdr:rowOff>136398</xdr:rowOff>
    </xdr:to>
    <xdr:cxnSp macro="">
      <xdr:nvCxnSpPr>
        <xdr:cNvPr id="348" name="直線コネクタ 347">
          <a:extLst>
            <a:ext uri="{FF2B5EF4-FFF2-40B4-BE49-F238E27FC236}">
              <a16:creationId xmlns:a16="http://schemas.microsoft.com/office/drawing/2014/main" id="{22D3C4A3-41F1-4FC8-8FCC-948F00FD9E8E}"/>
            </a:ext>
          </a:extLst>
        </xdr:cNvPr>
        <xdr:cNvCxnSpPr/>
      </xdr:nvCxnSpPr>
      <xdr:spPr>
        <a:xfrm>
          <a:off x="9154160" y="1304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163340</xdr:rowOff>
    </xdr:from>
    <xdr:ext cx="469744" cy="259045"/>
    <xdr:sp macro="" textlink="">
      <xdr:nvSpPr>
        <xdr:cNvPr id="349" name="【福祉施設】&#10;一人当たり面積平均値テキスト">
          <a:extLst>
            <a:ext uri="{FF2B5EF4-FFF2-40B4-BE49-F238E27FC236}">
              <a16:creationId xmlns:a16="http://schemas.microsoft.com/office/drawing/2014/main" id="{0A21C727-5860-44A8-BD5E-1C716DEF4595}"/>
            </a:ext>
          </a:extLst>
        </xdr:cNvPr>
        <xdr:cNvSpPr txBox="1"/>
      </xdr:nvSpPr>
      <xdr:spPr>
        <a:xfrm>
          <a:off x="9258300" y="13574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140463</xdr:rowOff>
    </xdr:from>
    <xdr:to>
      <xdr:col>55</xdr:col>
      <xdr:colOff>50800</xdr:colOff>
      <xdr:row>82</xdr:row>
      <xdr:rowOff>70613</xdr:rowOff>
    </xdr:to>
    <xdr:sp macro="" textlink="">
      <xdr:nvSpPr>
        <xdr:cNvPr id="350" name="フローチャート: 判断 349">
          <a:extLst>
            <a:ext uri="{FF2B5EF4-FFF2-40B4-BE49-F238E27FC236}">
              <a16:creationId xmlns:a16="http://schemas.microsoft.com/office/drawing/2014/main" id="{C3F9B97C-72C4-45C3-9339-073AC9277CEB}"/>
            </a:ext>
          </a:extLst>
        </xdr:cNvPr>
        <xdr:cNvSpPr/>
      </xdr:nvSpPr>
      <xdr:spPr>
        <a:xfrm>
          <a:off x="9192260" y="13719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113030</xdr:rowOff>
    </xdr:from>
    <xdr:to>
      <xdr:col>50</xdr:col>
      <xdr:colOff>165100</xdr:colOff>
      <xdr:row>82</xdr:row>
      <xdr:rowOff>43180</xdr:rowOff>
    </xdr:to>
    <xdr:sp macro="" textlink="">
      <xdr:nvSpPr>
        <xdr:cNvPr id="351" name="フローチャート: 判断 350">
          <a:extLst>
            <a:ext uri="{FF2B5EF4-FFF2-40B4-BE49-F238E27FC236}">
              <a16:creationId xmlns:a16="http://schemas.microsoft.com/office/drawing/2014/main" id="{95402F46-3261-453F-88B6-79B01D0F7853}"/>
            </a:ext>
          </a:extLst>
        </xdr:cNvPr>
        <xdr:cNvSpPr/>
      </xdr:nvSpPr>
      <xdr:spPr>
        <a:xfrm>
          <a:off x="844550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59707</xdr:rowOff>
    </xdr:from>
    <xdr:ext cx="469744" cy="259045"/>
    <xdr:sp macro="" textlink="">
      <xdr:nvSpPr>
        <xdr:cNvPr id="352" name="n_1aveValue【福祉施設】&#10;一人当たり面積">
          <a:extLst>
            <a:ext uri="{FF2B5EF4-FFF2-40B4-BE49-F238E27FC236}">
              <a16:creationId xmlns:a16="http://schemas.microsoft.com/office/drawing/2014/main" id="{33A0EB90-7C0E-44EE-873B-675795E95F58}"/>
            </a:ext>
          </a:extLst>
        </xdr:cNvPr>
        <xdr:cNvSpPr txBox="1"/>
      </xdr:nvSpPr>
      <xdr:spPr>
        <a:xfrm>
          <a:off x="827158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85598</xdr:rowOff>
    </xdr:from>
    <xdr:to>
      <xdr:col>46</xdr:col>
      <xdr:colOff>38100</xdr:colOff>
      <xdr:row>82</xdr:row>
      <xdr:rowOff>15748</xdr:rowOff>
    </xdr:to>
    <xdr:sp macro="" textlink="">
      <xdr:nvSpPr>
        <xdr:cNvPr id="353" name="フローチャート: 判断 352">
          <a:extLst>
            <a:ext uri="{FF2B5EF4-FFF2-40B4-BE49-F238E27FC236}">
              <a16:creationId xmlns:a16="http://schemas.microsoft.com/office/drawing/2014/main" id="{0E0A0828-CD98-44DB-92FF-015B9EB659A2}"/>
            </a:ext>
          </a:extLst>
        </xdr:cNvPr>
        <xdr:cNvSpPr/>
      </xdr:nvSpPr>
      <xdr:spPr>
        <a:xfrm>
          <a:off x="7670800" y="13664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32275</xdr:rowOff>
    </xdr:from>
    <xdr:ext cx="469744" cy="259045"/>
    <xdr:sp macro="" textlink="">
      <xdr:nvSpPr>
        <xdr:cNvPr id="354" name="n_2aveValue【福祉施設】&#10;一人当たり面積">
          <a:extLst>
            <a:ext uri="{FF2B5EF4-FFF2-40B4-BE49-F238E27FC236}">
              <a16:creationId xmlns:a16="http://schemas.microsoft.com/office/drawing/2014/main" id="{1FC848EA-A882-4F57-82F2-C760180DC24D}"/>
            </a:ext>
          </a:extLst>
        </xdr:cNvPr>
        <xdr:cNvSpPr txBox="1"/>
      </xdr:nvSpPr>
      <xdr:spPr>
        <a:xfrm>
          <a:off x="7509587" y="134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53594</xdr:rowOff>
    </xdr:from>
    <xdr:to>
      <xdr:col>41</xdr:col>
      <xdr:colOff>101600</xdr:colOff>
      <xdr:row>83</xdr:row>
      <xdr:rowOff>155194</xdr:rowOff>
    </xdr:to>
    <xdr:sp macro="" textlink="">
      <xdr:nvSpPr>
        <xdr:cNvPr id="355" name="フローチャート: 判断 354">
          <a:extLst>
            <a:ext uri="{FF2B5EF4-FFF2-40B4-BE49-F238E27FC236}">
              <a16:creationId xmlns:a16="http://schemas.microsoft.com/office/drawing/2014/main" id="{FC7ABDF4-39BC-49B8-B13C-BEC60D7559D7}"/>
            </a:ext>
          </a:extLst>
        </xdr:cNvPr>
        <xdr:cNvSpPr/>
      </xdr:nvSpPr>
      <xdr:spPr>
        <a:xfrm>
          <a:off x="6873240" y="1396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271</xdr:rowOff>
    </xdr:from>
    <xdr:ext cx="469744" cy="259045"/>
    <xdr:sp macro="" textlink="">
      <xdr:nvSpPr>
        <xdr:cNvPr id="356" name="n_3aveValue【福祉施設】&#10;一人当たり面積">
          <a:extLst>
            <a:ext uri="{FF2B5EF4-FFF2-40B4-BE49-F238E27FC236}">
              <a16:creationId xmlns:a16="http://schemas.microsoft.com/office/drawing/2014/main" id="{C60DDCC4-D3A4-41F7-A927-71DC6A0A3B9B}"/>
            </a:ext>
          </a:extLst>
        </xdr:cNvPr>
        <xdr:cNvSpPr txBox="1"/>
      </xdr:nvSpPr>
      <xdr:spPr>
        <a:xfrm>
          <a:off x="671202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33020</xdr:rowOff>
    </xdr:from>
    <xdr:to>
      <xdr:col>36</xdr:col>
      <xdr:colOff>165100</xdr:colOff>
      <xdr:row>82</xdr:row>
      <xdr:rowOff>134620</xdr:rowOff>
    </xdr:to>
    <xdr:sp macro="" textlink="">
      <xdr:nvSpPr>
        <xdr:cNvPr id="357" name="フローチャート: 判断 356">
          <a:extLst>
            <a:ext uri="{FF2B5EF4-FFF2-40B4-BE49-F238E27FC236}">
              <a16:creationId xmlns:a16="http://schemas.microsoft.com/office/drawing/2014/main" id="{3584A666-C01B-40C3-A9ED-4BCB384FA82A}"/>
            </a:ext>
          </a:extLst>
        </xdr:cNvPr>
        <xdr:cNvSpPr/>
      </xdr:nvSpPr>
      <xdr:spPr>
        <a:xfrm>
          <a:off x="609854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80</xdr:row>
      <xdr:rowOff>151147</xdr:rowOff>
    </xdr:from>
    <xdr:ext cx="469744" cy="259045"/>
    <xdr:sp macro="" textlink="">
      <xdr:nvSpPr>
        <xdr:cNvPr id="358" name="n_4aveValue【福祉施設】&#10;一人当たり面積">
          <a:extLst>
            <a:ext uri="{FF2B5EF4-FFF2-40B4-BE49-F238E27FC236}">
              <a16:creationId xmlns:a16="http://schemas.microsoft.com/office/drawing/2014/main" id="{2961DE90-9663-43E6-B118-DA00726A7E53}"/>
            </a:ext>
          </a:extLst>
        </xdr:cNvPr>
        <xdr:cNvSpPr txBox="1"/>
      </xdr:nvSpPr>
      <xdr:spPr>
        <a:xfrm>
          <a:off x="59373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70D56CB-B4D9-4055-842E-343B8AE3203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ED4E58E-835A-4CB3-BE33-B24E19DA41E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1DDE29A-0FD8-44B9-B310-7BAF85F297C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589ECF9-68E6-4033-A23F-186D00B3031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40C4B81-66E4-46C1-A9EB-8AD7471F544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131318</xdr:rowOff>
    </xdr:from>
    <xdr:to>
      <xdr:col>55</xdr:col>
      <xdr:colOff>50800</xdr:colOff>
      <xdr:row>86</xdr:row>
      <xdr:rowOff>61468</xdr:rowOff>
    </xdr:to>
    <xdr:sp macro="" textlink="">
      <xdr:nvSpPr>
        <xdr:cNvPr id="364" name="楕円 363">
          <a:extLst>
            <a:ext uri="{FF2B5EF4-FFF2-40B4-BE49-F238E27FC236}">
              <a16:creationId xmlns:a16="http://schemas.microsoft.com/office/drawing/2014/main" id="{FC2F28BD-14E5-4CD5-8B42-35A1766856DC}"/>
            </a:ext>
          </a:extLst>
        </xdr:cNvPr>
        <xdr:cNvSpPr/>
      </xdr:nvSpPr>
      <xdr:spPr>
        <a:xfrm>
          <a:off x="919226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46245</xdr:rowOff>
    </xdr:from>
    <xdr:ext cx="469744" cy="259045"/>
    <xdr:sp macro="" textlink="">
      <xdr:nvSpPr>
        <xdr:cNvPr id="365" name="【福祉施設】&#10;一人当たり面積該当値テキスト">
          <a:extLst>
            <a:ext uri="{FF2B5EF4-FFF2-40B4-BE49-F238E27FC236}">
              <a16:creationId xmlns:a16="http://schemas.microsoft.com/office/drawing/2014/main" id="{987A5533-C65E-40A5-AAF0-C3C976D778B0}"/>
            </a:ext>
          </a:extLst>
        </xdr:cNvPr>
        <xdr:cNvSpPr txBox="1"/>
      </xdr:nvSpPr>
      <xdr:spPr>
        <a:xfrm>
          <a:off x="9258300" y="142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366" name="楕円 365">
          <a:extLst>
            <a:ext uri="{FF2B5EF4-FFF2-40B4-BE49-F238E27FC236}">
              <a16:creationId xmlns:a16="http://schemas.microsoft.com/office/drawing/2014/main" id="{63A7956C-2754-48BF-8CC6-03705BC84DB3}"/>
            </a:ext>
          </a:extLst>
        </xdr:cNvPr>
        <xdr:cNvSpPr/>
      </xdr:nvSpPr>
      <xdr:spPr>
        <a:xfrm>
          <a:off x="844550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xdr:rowOff>
    </xdr:from>
    <xdr:to>
      <xdr:col>55</xdr:col>
      <xdr:colOff>0</xdr:colOff>
      <xdr:row>86</xdr:row>
      <xdr:rowOff>10668</xdr:rowOff>
    </xdr:to>
    <xdr:cxnSp macro="">
      <xdr:nvCxnSpPr>
        <xdr:cNvPr id="367" name="直線コネクタ 366">
          <a:extLst>
            <a:ext uri="{FF2B5EF4-FFF2-40B4-BE49-F238E27FC236}">
              <a16:creationId xmlns:a16="http://schemas.microsoft.com/office/drawing/2014/main" id="{3ED21116-145D-456F-8D1B-C7D1CD5ECBBC}"/>
            </a:ext>
          </a:extLst>
        </xdr:cNvPr>
        <xdr:cNvCxnSpPr/>
      </xdr:nvCxnSpPr>
      <xdr:spPr>
        <a:xfrm>
          <a:off x="8496300" y="1442770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68" name="楕円 367">
          <a:extLst>
            <a:ext uri="{FF2B5EF4-FFF2-40B4-BE49-F238E27FC236}">
              <a16:creationId xmlns:a16="http://schemas.microsoft.com/office/drawing/2014/main" id="{9EC76D4B-0B81-47B1-BB3E-F06848D9AC91}"/>
            </a:ext>
          </a:extLst>
        </xdr:cNvPr>
        <xdr:cNvSpPr/>
      </xdr:nvSpPr>
      <xdr:spPr>
        <a:xfrm>
          <a:off x="767080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10668</xdr:rowOff>
    </xdr:to>
    <xdr:cxnSp macro="">
      <xdr:nvCxnSpPr>
        <xdr:cNvPr id="369" name="直線コネクタ 368">
          <a:extLst>
            <a:ext uri="{FF2B5EF4-FFF2-40B4-BE49-F238E27FC236}">
              <a16:creationId xmlns:a16="http://schemas.microsoft.com/office/drawing/2014/main" id="{6DA79D4E-15F7-4B2E-8ED6-D842CAEF0BFB}"/>
            </a:ext>
          </a:extLst>
        </xdr:cNvPr>
        <xdr:cNvCxnSpPr/>
      </xdr:nvCxnSpPr>
      <xdr:spPr>
        <a:xfrm>
          <a:off x="7713980" y="144277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131318</xdr:rowOff>
    </xdr:from>
    <xdr:to>
      <xdr:col>41</xdr:col>
      <xdr:colOff>101600</xdr:colOff>
      <xdr:row>86</xdr:row>
      <xdr:rowOff>61468</xdr:rowOff>
    </xdr:to>
    <xdr:sp macro="" textlink="">
      <xdr:nvSpPr>
        <xdr:cNvPr id="370" name="楕円 369">
          <a:extLst>
            <a:ext uri="{FF2B5EF4-FFF2-40B4-BE49-F238E27FC236}">
              <a16:creationId xmlns:a16="http://schemas.microsoft.com/office/drawing/2014/main" id="{D3E691E9-1644-41CC-AC6C-999AB8B770A9}"/>
            </a:ext>
          </a:extLst>
        </xdr:cNvPr>
        <xdr:cNvSpPr/>
      </xdr:nvSpPr>
      <xdr:spPr>
        <a:xfrm>
          <a:off x="687324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10668</xdr:rowOff>
    </xdr:to>
    <xdr:cxnSp macro="">
      <xdr:nvCxnSpPr>
        <xdr:cNvPr id="371" name="直線コネクタ 370">
          <a:extLst>
            <a:ext uri="{FF2B5EF4-FFF2-40B4-BE49-F238E27FC236}">
              <a16:creationId xmlns:a16="http://schemas.microsoft.com/office/drawing/2014/main" id="{C65C9C7A-34A6-4BB1-BE0D-55E5074CA5D2}"/>
            </a:ext>
          </a:extLst>
        </xdr:cNvPr>
        <xdr:cNvCxnSpPr/>
      </xdr:nvCxnSpPr>
      <xdr:spPr>
        <a:xfrm>
          <a:off x="6924040" y="144277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131318</xdr:rowOff>
    </xdr:from>
    <xdr:to>
      <xdr:col>36</xdr:col>
      <xdr:colOff>165100</xdr:colOff>
      <xdr:row>86</xdr:row>
      <xdr:rowOff>61468</xdr:rowOff>
    </xdr:to>
    <xdr:sp macro="" textlink="">
      <xdr:nvSpPr>
        <xdr:cNvPr id="372" name="楕円 371">
          <a:extLst>
            <a:ext uri="{FF2B5EF4-FFF2-40B4-BE49-F238E27FC236}">
              <a16:creationId xmlns:a16="http://schemas.microsoft.com/office/drawing/2014/main" id="{774ABEE6-7610-4E59-9B1E-5C195AF08088}"/>
            </a:ext>
          </a:extLst>
        </xdr:cNvPr>
        <xdr:cNvSpPr/>
      </xdr:nvSpPr>
      <xdr:spPr>
        <a:xfrm>
          <a:off x="609854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10668</xdr:rowOff>
    </xdr:from>
    <xdr:to>
      <xdr:col>41</xdr:col>
      <xdr:colOff>50800</xdr:colOff>
      <xdr:row>86</xdr:row>
      <xdr:rowOff>10668</xdr:rowOff>
    </xdr:to>
    <xdr:cxnSp macro="">
      <xdr:nvCxnSpPr>
        <xdr:cNvPr id="373" name="直線コネクタ 372">
          <a:extLst>
            <a:ext uri="{FF2B5EF4-FFF2-40B4-BE49-F238E27FC236}">
              <a16:creationId xmlns:a16="http://schemas.microsoft.com/office/drawing/2014/main" id="{CAF99FCD-1A7B-4FBD-9377-439F0FFB4C71}"/>
            </a:ext>
          </a:extLst>
        </xdr:cNvPr>
        <xdr:cNvCxnSpPr/>
      </xdr:nvCxnSpPr>
      <xdr:spPr>
        <a:xfrm>
          <a:off x="6149340" y="144277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52595</xdr:rowOff>
    </xdr:from>
    <xdr:ext cx="469744" cy="259045"/>
    <xdr:sp macro="" textlink="">
      <xdr:nvSpPr>
        <xdr:cNvPr id="374" name="n_1mainValue【福祉施設】&#10;一人当たり面積">
          <a:extLst>
            <a:ext uri="{FF2B5EF4-FFF2-40B4-BE49-F238E27FC236}">
              <a16:creationId xmlns:a16="http://schemas.microsoft.com/office/drawing/2014/main" id="{E7553D80-BE0E-4C7C-8C27-457D7A670F79}"/>
            </a:ext>
          </a:extLst>
        </xdr:cNvPr>
        <xdr:cNvSpPr txBox="1"/>
      </xdr:nvSpPr>
      <xdr:spPr>
        <a:xfrm>
          <a:off x="827158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75" name="n_2mainValue【福祉施設】&#10;一人当たり面積">
          <a:extLst>
            <a:ext uri="{FF2B5EF4-FFF2-40B4-BE49-F238E27FC236}">
              <a16:creationId xmlns:a16="http://schemas.microsoft.com/office/drawing/2014/main" id="{5BFB831C-563D-491E-B9A8-56B928783389}"/>
            </a:ext>
          </a:extLst>
        </xdr:cNvPr>
        <xdr:cNvSpPr txBox="1"/>
      </xdr:nvSpPr>
      <xdr:spPr>
        <a:xfrm>
          <a:off x="750958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52595</xdr:rowOff>
    </xdr:from>
    <xdr:ext cx="469744" cy="259045"/>
    <xdr:sp macro="" textlink="">
      <xdr:nvSpPr>
        <xdr:cNvPr id="376" name="n_3mainValue【福祉施設】&#10;一人当たり面積">
          <a:extLst>
            <a:ext uri="{FF2B5EF4-FFF2-40B4-BE49-F238E27FC236}">
              <a16:creationId xmlns:a16="http://schemas.microsoft.com/office/drawing/2014/main" id="{BAF92B86-4066-4601-BDFA-AE20FBE0920A}"/>
            </a:ext>
          </a:extLst>
        </xdr:cNvPr>
        <xdr:cNvSpPr txBox="1"/>
      </xdr:nvSpPr>
      <xdr:spPr>
        <a:xfrm>
          <a:off x="67120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52595</xdr:rowOff>
    </xdr:from>
    <xdr:ext cx="469744" cy="259045"/>
    <xdr:sp macro="" textlink="">
      <xdr:nvSpPr>
        <xdr:cNvPr id="377" name="n_4mainValue【福祉施設】&#10;一人当たり面積">
          <a:extLst>
            <a:ext uri="{FF2B5EF4-FFF2-40B4-BE49-F238E27FC236}">
              <a16:creationId xmlns:a16="http://schemas.microsoft.com/office/drawing/2014/main" id="{5F2D9E14-C9CE-4B7F-96D4-A201E92959E8}"/>
            </a:ext>
          </a:extLst>
        </xdr:cNvPr>
        <xdr:cNvSpPr txBox="1"/>
      </xdr:nvSpPr>
      <xdr:spPr>
        <a:xfrm>
          <a:off x="59373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4E86C036-71F5-45FB-9F12-40903FE4663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23A8619-7055-426F-A116-3B149176F87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35ABEA4-4579-4637-919F-8F32BE39768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B390FB7-F49A-4150-9BD1-4E91480C01E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CFFCD9A-F16E-42C1-843A-06A005755BC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1F2F26E2-CAF4-4C52-9860-2DCD9F295B7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A2B3B17-F26B-4174-A657-A99C6F3F112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1397912-73A8-4184-8DBE-C97F6422402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8FFF8764-66A3-430F-A9D1-0B72BFFFE82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81A6A51-E4EC-4248-8D44-90A8DE9103B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39E50838-FA43-4815-A1E3-0EEB38E9618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a:extLst>
            <a:ext uri="{FF2B5EF4-FFF2-40B4-BE49-F238E27FC236}">
              <a16:creationId xmlns:a16="http://schemas.microsoft.com/office/drawing/2014/main" id="{4BB295E4-F7ED-4AF5-A21C-974DA982C407}"/>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0" name="テキスト ボックス 389">
          <a:extLst>
            <a:ext uri="{FF2B5EF4-FFF2-40B4-BE49-F238E27FC236}">
              <a16:creationId xmlns:a16="http://schemas.microsoft.com/office/drawing/2014/main" id="{0FD1B44A-B060-4CBD-9AE9-3F1F6F999F54}"/>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a:extLst>
            <a:ext uri="{FF2B5EF4-FFF2-40B4-BE49-F238E27FC236}">
              <a16:creationId xmlns:a16="http://schemas.microsoft.com/office/drawing/2014/main" id="{24457CB9-5C91-4D31-A42A-1B6EB1BF84ED}"/>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2" name="テキスト ボックス 391">
          <a:extLst>
            <a:ext uri="{FF2B5EF4-FFF2-40B4-BE49-F238E27FC236}">
              <a16:creationId xmlns:a16="http://schemas.microsoft.com/office/drawing/2014/main" id="{5367777A-95F6-4978-B2AD-D826C975C466}"/>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a:extLst>
            <a:ext uri="{FF2B5EF4-FFF2-40B4-BE49-F238E27FC236}">
              <a16:creationId xmlns:a16="http://schemas.microsoft.com/office/drawing/2014/main" id="{D24BDE41-0135-40E0-A95D-C60A3973FACA}"/>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4" name="テキスト ボックス 393">
          <a:extLst>
            <a:ext uri="{FF2B5EF4-FFF2-40B4-BE49-F238E27FC236}">
              <a16:creationId xmlns:a16="http://schemas.microsoft.com/office/drawing/2014/main" id="{2C139FC3-5D09-4821-9E04-E2D35E43243B}"/>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a:extLst>
            <a:ext uri="{FF2B5EF4-FFF2-40B4-BE49-F238E27FC236}">
              <a16:creationId xmlns:a16="http://schemas.microsoft.com/office/drawing/2014/main" id="{A2C8A67E-743D-42D2-8037-01F6E886C915}"/>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6" name="テキスト ボックス 395">
          <a:extLst>
            <a:ext uri="{FF2B5EF4-FFF2-40B4-BE49-F238E27FC236}">
              <a16:creationId xmlns:a16="http://schemas.microsoft.com/office/drawing/2014/main" id="{05473953-99F3-4211-8DC8-35E6E1F17C86}"/>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77B51515-A121-446A-9E5F-796C326A7C8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7F7BC23E-71F2-48ED-B8BC-7DEF89AEC935}"/>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9B6E520-3C9C-4B97-B8E5-EBFCB00E189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73913</xdr:rowOff>
    </xdr:from>
    <xdr:to>
      <xdr:col>24</xdr:col>
      <xdr:colOff>62865</xdr:colOff>
      <xdr:row>107</xdr:row>
      <xdr:rowOff>44196</xdr:rowOff>
    </xdr:to>
    <xdr:cxnSp macro="">
      <xdr:nvCxnSpPr>
        <xdr:cNvPr id="400" name="直線コネクタ 399">
          <a:extLst>
            <a:ext uri="{FF2B5EF4-FFF2-40B4-BE49-F238E27FC236}">
              <a16:creationId xmlns:a16="http://schemas.microsoft.com/office/drawing/2014/main" id="{19D9E41F-FBA9-4FDC-8F2F-1A724E8E276D}"/>
            </a:ext>
          </a:extLst>
        </xdr:cNvPr>
        <xdr:cNvCxnSpPr/>
      </xdr:nvCxnSpPr>
      <xdr:spPr>
        <a:xfrm flipV="1">
          <a:off x="4086225" y="16837913"/>
          <a:ext cx="0" cy="114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48023</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943A7CB5-D861-4516-9350-428646B2D7D4}"/>
            </a:ext>
          </a:extLst>
        </xdr:cNvPr>
        <xdr:cNvSpPr txBox="1"/>
      </xdr:nvSpPr>
      <xdr:spPr>
        <a:xfrm>
          <a:off x="4124960"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44196</xdr:rowOff>
    </xdr:from>
    <xdr:to>
      <xdr:col>24</xdr:col>
      <xdr:colOff>152400</xdr:colOff>
      <xdr:row>107</xdr:row>
      <xdr:rowOff>44196</xdr:rowOff>
    </xdr:to>
    <xdr:cxnSp macro="">
      <xdr:nvCxnSpPr>
        <xdr:cNvPr id="402" name="直線コネクタ 401">
          <a:extLst>
            <a:ext uri="{FF2B5EF4-FFF2-40B4-BE49-F238E27FC236}">
              <a16:creationId xmlns:a16="http://schemas.microsoft.com/office/drawing/2014/main" id="{CE8A2B1B-5E23-475F-95B0-7757F1B19F80}"/>
            </a:ext>
          </a:extLst>
        </xdr:cNvPr>
        <xdr:cNvCxnSpPr/>
      </xdr:nvCxnSpPr>
      <xdr:spPr>
        <a:xfrm>
          <a:off x="4020820" y="17981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20590</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67E337A7-7558-4BF5-BBEA-CBBB3361FCA4}"/>
            </a:ext>
          </a:extLst>
        </xdr:cNvPr>
        <xdr:cNvSpPr txBox="1"/>
      </xdr:nvSpPr>
      <xdr:spPr>
        <a:xfrm>
          <a:off x="4124960" y="1661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73913</xdr:rowOff>
    </xdr:from>
    <xdr:to>
      <xdr:col>24</xdr:col>
      <xdr:colOff>152400</xdr:colOff>
      <xdr:row>100</xdr:row>
      <xdr:rowOff>73913</xdr:rowOff>
    </xdr:to>
    <xdr:cxnSp macro="">
      <xdr:nvCxnSpPr>
        <xdr:cNvPr id="404" name="直線コネクタ 403">
          <a:extLst>
            <a:ext uri="{FF2B5EF4-FFF2-40B4-BE49-F238E27FC236}">
              <a16:creationId xmlns:a16="http://schemas.microsoft.com/office/drawing/2014/main" id="{507A2861-31A8-45E4-9A1B-3F02038E6ADB}"/>
            </a:ext>
          </a:extLst>
        </xdr:cNvPr>
        <xdr:cNvCxnSpPr/>
      </xdr:nvCxnSpPr>
      <xdr:spPr>
        <a:xfrm>
          <a:off x="4020820" y="16837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E7F339A-A641-446D-B7B7-1E92BC78FDA4}"/>
            </a:ext>
          </a:extLst>
        </xdr:cNvPr>
        <xdr:cNvSpPr txBox="1"/>
      </xdr:nvSpPr>
      <xdr:spPr>
        <a:xfrm>
          <a:off x="4124960" y="17475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6" name="フローチャート: 判断 405">
          <a:extLst>
            <a:ext uri="{FF2B5EF4-FFF2-40B4-BE49-F238E27FC236}">
              <a16:creationId xmlns:a16="http://schemas.microsoft.com/office/drawing/2014/main" id="{5734EA1C-877E-461D-BB80-49A56E96D896}"/>
            </a:ext>
          </a:extLst>
        </xdr:cNvPr>
        <xdr:cNvSpPr/>
      </xdr:nvSpPr>
      <xdr:spPr>
        <a:xfrm>
          <a:off x="4036060" y="1762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153415</xdr:rowOff>
    </xdr:from>
    <xdr:to>
      <xdr:col>20</xdr:col>
      <xdr:colOff>38100</xdr:colOff>
      <xdr:row>105</xdr:row>
      <xdr:rowOff>83565</xdr:rowOff>
    </xdr:to>
    <xdr:sp macro="" textlink="">
      <xdr:nvSpPr>
        <xdr:cNvPr id="407" name="フローチャート: 判断 406">
          <a:extLst>
            <a:ext uri="{FF2B5EF4-FFF2-40B4-BE49-F238E27FC236}">
              <a16:creationId xmlns:a16="http://schemas.microsoft.com/office/drawing/2014/main" id="{661D003E-0EFE-42C0-9DA0-7C567E72E190}"/>
            </a:ext>
          </a:extLst>
        </xdr:cNvPr>
        <xdr:cNvSpPr/>
      </xdr:nvSpPr>
      <xdr:spPr>
        <a:xfrm>
          <a:off x="3312160" y="17587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100092</xdr:rowOff>
    </xdr:from>
    <xdr:ext cx="405111" cy="259045"/>
    <xdr:sp macro="" textlink="">
      <xdr:nvSpPr>
        <xdr:cNvPr id="408" name="n_1aveValue【市民会館】&#10;有形固定資産減価償却率">
          <a:extLst>
            <a:ext uri="{FF2B5EF4-FFF2-40B4-BE49-F238E27FC236}">
              <a16:creationId xmlns:a16="http://schemas.microsoft.com/office/drawing/2014/main" id="{82213E25-7D70-404A-AF30-6C838600D4D0}"/>
            </a:ext>
          </a:extLst>
        </xdr:cNvPr>
        <xdr:cNvSpPr txBox="1"/>
      </xdr:nvSpPr>
      <xdr:spPr>
        <a:xfrm>
          <a:off x="3170564" y="173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103124</xdr:rowOff>
    </xdr:from>
    <xdr:to>
      <xdr:col>15</xdr:col>
      <xdr:colOff>101600</xdr:colOff>
      <xdr:row>105</xdr:row>
      <xdr:rowOff>33274</xdr:rowOff>
    </xdr:to>
    <xdr:sp macro="" textlink="">
      <xdr:nvSpPr>
        <xdr:cNvPr id="409" name="フローチャート: 判断 408">
          <a:extLst>
            <a:ext uri="{FF2B5EF4-FFF2-40B4-BE49-F238E27FC236}">
              <a16:creationId xmlns:a16="http://schemas.microsoft.com/office/drawing/2014/main" id="{F5304BC3-A1C9-4A0A-852F-C3E21352EFEA}"/>
            </a:ext>
          </a:extLst>
        </xdr:cNvPr>
        <xdr:cNvSpPr/>
      </xdr:nvSpPr>
      <xdr:spPr>
        <a:xfrm>
          <a:off x="2514600" y="17537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49801</xdr:rowOff>
    </xdr:from>
    <xdr:ext cx="405111" cy="259045"/>
    <xdr:sp macro="" textlink="">
      <xdr:nvSpPr>
        <xdr:cNvPr id="410" name="n_2aveValue【市民会館】&#10;有形固定資産減価償却率">
          <a:extLst>
            <a:ext uri="{FF2B5EF4-FFF2-40B4-BE49-F238E27FC236}">
              <a16:creationId xmlns:a16="http://schemas.microsoft.com/office/drawing/2014/main" id="{E317C765-C710-4B67-977E-270138729296}"/>
            </a:ext>
          </a:extLst>
        </xdr:cNvPr>
        <xdr:cNvSpPr txBox="1"/>
      </xdr:nvSpPr>
      <xdr:spPr>
        <a:xfrm>
          <a:off x="2385704" y="173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75692</xdr:rowOff>
    </xdr:from>
    <xdr:to>
      <xdr:col>10</xdr:col>
      <xdr:colOff>165100</xdr:colOff>
      <xdr:row>105</xdr:row>
      <xdr:rowOff>5842</xdr:rowOff>
    </xdr:to>
    <xdr:sp macro="" textlink="">
      <xdr:nvSpPr>
        <xdr:cNvPr id="411" name="フローチャート: 判断 410">
          <a:extLst>
            <a:ext uri="{FF2B5EF4-FFF2-40B4-BE49-F238E27FC236}">
              <a16:creationId xmlns:a16="http://schemas.microsoft.com/office/drawing/2014/main" id="{B56538D4-AEF8-419E-9E40-FBD5E6B6D9C6}"/>
            </a:ext>
          </a:extLst>
        </xdr:cNvPr>
        <xdr:cNvSpPr/>
      </xdr:nvSpPr>
      <xdr:spPr>
        <a:xfrm>
          <a:off x="173990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22369</xdr:rowOff>
    </xdr:from>
    <xdr:ext cx="405111" cy="259045"/>
    <xdr:sp macro="" textlink="">
      <xdr:nvSpPr>
        <xdr:cNvPr id="412" name="n_3aveValue【市民会館】&#10;有形固定資産減価償却率">
          <a:extLst>
            <a:ext uri="{FF2B5EF4-FFF2-40B4-BE49-F238E27FC236}">
              <a16:creationId xmlns:a16="http://schemas.microsoft.com/office/drawing/2014/main" id="{20A35A0A-DC4F-4DE7-AE9E-226E911CC56B}"/>
            </a:ext>
          </a:extLst>
        </xdr:cNvPr>
        <xdr:cNvSpPr txBox="1"/>
      </xdr:nvSpPr>
      <xdr:spPr>
        <a:xfrm>
          <a:off x="1611004" y="1728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130556</xdr:rowOff>
    </xdr:from>
    <xdr:to>
      <xdr:col>6</xdr:col>
      <xdr:colOff>38100</xdr:colOff>
      <xdr:row>105</xdr:row>
      <xdr:rowOff>60706</xdr:rowOff>
    </xdr:to>
    <xdr:sp macro="" textlink="">
      <xdr:nvSpPr>
        <xdr:cNvPr id="413" name="フローチャート: 判断 412">
          <a:extLst>
            <a:ext uri="{FF2B5EF4-FFF2-40B4-BE49-F238E27FC236}">
              <a16:creationId xmlns:a16="http://schemas.microsoft.com/office/drawing/2014/main" id="{B4C512D0-CB39-40F1-8C9B-B99EAC051A0D}"/>
            </a:ext>
          </a:extLst>
        </xdr:cNvPr>
        <xdr:cNvSpPr/>
      </xdr:nvSpPr>
      <xdr:spPr>
        <a:xfrm>
          <a:off x="965200" y="175651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77233</xdr:rowOff>
    </xdr:from>
    <xdr:ext cx="405111" cy="259045"/>
    <xdr:sp macro="" textlink="">
      <xdr:nvSpPr>
        <xdr:cNvPr id="414" name="n_4aveValue【市民会館】&#10;有形固定資産減価償却率">
          <a:extLst>
            <a:ext uri="{FF2B5EF4-FFF2-40B4-BE49-F238E27FC236}">
              <a16:creationId xmlns:a16="http://schemas.microsoft.com/office/drawing/2014/main" id="{9E29F077-93F4-4DD0-949C-E59A6314290A}"/>
            </a:ext>
          </a:extLst>
        </xdr:cNvPr>
        <xdr:cNvSpPr txBox="1"/>
      </xdr:nvSpPr>
      <xdr:spPr>
        <a:xfrm>
          <a:off x="836304" y="1734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C61F39D-ED18-4DD7-9B16-AA6D9E8C15F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E5A5AD7-2A6A-4B54-8591-EC0ACF22348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62DED7A-BF69-4C7D-BF0C-E8228BF97E1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18C3640-9429-40C1-96E4-F7340B8F672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AC7A6B3-DEB7-4208-AEF7-F90DE109D7A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18542</xdr:rowOff>
    </xdr:from>
    <xdr:to>
      <xdr:col>24</xdr:col>
      <xdr:colOff>114300</xdr:colOff>
      <xdr:row>106</xdr:row>
      <xdr:rowOff>120142</xdr:rowOff>
    </xdr:to>
    <xdr:sp macro="" textlink="">
      <xdr:nvSpPr>
        <xdr:cNvPr id="420" name="楕円 419">
          <a:extLst>
            <a:ext uri="{FF2B5EF4-FFF2-40B4-BE49-F238E27FC236}">
              <a16:creationId xmlns:a16="http://schemas.microsoft.com/office/drawing/2014/main" id="{5A5A3185-B006-4503-9724-5917DACFFA0E}"/>
            </a:ext>
          </a:extLst>
        </xdr:cNvPr>
        <xdr:cNvSpPr/>
      </xdr:nvSpPr>
      <xdr:spPr>
        <a:xfrm>
          <a:off x="4036060" y="1778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168419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6541DAA-5FB4-4FCA-904D-3F79A3D01B07}"/>
            </a:ext>
          </a:extLst>
        </xdr:cNvPr>
        <xdr:cNvSpPr txBox="1"/>
      </xdr:nvSpPr>
      <xdr:spPr>
        <a:xfrm>
          <a:off x="4124960" y="1777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34544</xdr:rowOff>
    </xdr:from>
    <xdr:to>
      <xdr:col>20</xdr:col>
      <xdr:colOff>38100</xdr:colOff>
      <xdr:row>106</xdr:row>
      <xdr:rowOff>136144</xdr:rowOff>
    </xdr:to>
    <xdr:sp macro="" textlink="">
      <xdr:nvSpPr>
        <xdr:cNvPr id="422" name="楕円 421">
          <a:extLst>
            <a:ext uri="{FF2B5EF4-FFF2-40B4-BE49-F238E27FC236}">
              <a16:creationId xmlns:a16="http://schemas.microsoft.com/office/drawing/2014/main" id="{0A99CB68-856E-4136-8676-65E3125FEA12}"/>
            </a:ext>
          </a:extLst>
        </xdr:cNvPr>
        <xdr:cNvSpPr/>
      </xdr:nvSpPr>
      <xdr:spPr>
        <a:xfrm>
          <a:off x="3312160" y="17804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69342</xdr:rowOff>
    </xdr:from>
    <xdr:to>
      <xdr:col>24</xdr:col>
      <xdr:colOff>63500</xdr:colOff>
      <xdr:row>106</xdr:row>
      <xdr:rowOff>85344</xdr:rowOff>
    </xdr:to>
    <xdr:cxnSp macro="">
      <xdr:nvCxnSpPr>
        <xdr:cNvPr id="423" name="直線コネクタ 422">
          <a:extLst>
            <a:ext uri="{FF2B5EF4-FFF2-40B4-BE49-F238E27FC236}">
              <a16:creationId xmlns:a16="http://schemas.microsoft.com/office/drawing/2014/main" id="{B72643EF-6D96-49D6-9B75-866A1C6D882E}"/>
            </a:ext>
          </a:extLst>
        </xdr:cNvPr>
        <xdr:cNvCxnSpPr/>
      </xdr:nvCxnSpPr>
      <xdr:spPr>
        <a:xfrm flipV="1">
          <a:off x="3355340" y="1783918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164846</xdr:rowOff>
    </xdr:from>
    <xdr:to>
      <xdr:col>15</xdr:col>
      <xdr:colOff>101600</xdr:colOff>
      <xdr:row>106</xdr:row>
      <xdr:rowOff>94996</xdr:rowOff>
    </xdr:to>
    <xdr:sp macro="" textlink="">
      <xdr:nvSpPr>
        <xdr:cNvPr id="424" name="楕円 423">
          <a:extLst>
            <a:ext uri="{FF2B5EF4-FFF2-40B4-BE49-F238E27FC236}">
              <a16:creationId xmlns:a16="http://schemas.microsoft.com/office/drawing/2014/main" id="{928B6381-DBBD-42D1-B10A-E3AC54A61851}"/>
            </a:ext>
          </a:extLst>
        </xdr:cNvPr>
        <xdr:cNvSpPr/>
      </xdr:nvSpPr>
      <xdr:spPr>
        <a:xfrm>
          <a:off x="251460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44196</xdr:rowOff>
    </xdr:from>
    <xdr:to>
      <xdr:col>19</xdr:col>
      <xdr:colOff>177800</xdr:colOff>
      <xdr:row>106</xdr:row>
      <xdr:rowOff>85344</xdr:rowOff>
    </xdr:to>
    <xdr:cxnSp macro="">
      <xdr:nvCxnSpPr>
        <xdr:cNvPr id="425" name="直線コネクタ 424">
          <a:extLst>
            <a:ext uri="{FF2B5EF4-FFF2-40B4-BE49-F238E27FC236}">
              <a16:creationId xmlns:a16="http://schemas.microsoft.com/office/drawing/2014/main" id="{A498E69A-196B-4AEF-A058-2E1615010546}"/>
            </a:ext>
          </a:extLst>
        </xdr:cNvPr>
        <xdr:cNvCxnSpPr/>
      </xdr:nvCxnSpPr>
      <xdr:spPr>
        <a:xfrm>
          <a:off x="2565400" y="17814036"/>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121413</xdr:rowOff>
    </xdr:from>
    <xdr:to>
      <xdr:col>10</xdr:col>
      <xdr:colOff>165100</xdr:colOff>
      <xdr:row>106</xdr:row>
      <xdr:rowOff>51563</xdr:rowOff>
    </xdr:to>
    <xdr:sp macro="" textlink="">
      <xdr:nvSpPr>
        <xdr:cNvPr id="426" name="楕円 425">
          <a:extLst>
            <a:ext uri="{FF2B5EF4-FFF2-40B4-BE49-F238E27FC236}">
              <a16:creationId xmlns:a16="http://schemas.microsoft.com/office/drawing/2014/main" id="{9516FD34-769A-4846-AE71-391480E75BE2}"/>
            </a:ext>
          </a:extLst>
        </xdr:cNvPr>
        <xdr:cNvSpPr/>
      </xdr:nvSpPr>
      <xdr:spPr>
        <a:xfrm>
          <a:off x="1739900" y="17723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763</xdr:rowOff>
    </xdr:from>
    <xdr:to>
      <xdr:col>15</xdr:col>
      <xdr:colOff>50800</xdr:colOff>
      <xdr:row>106</xdr:row>
      <xdr:rowOff>44196</xdr:rowOff>
    </xdr:to>
    <xdr:cxnSp macro="">
      <xdr:nvCxnSpPr>
        <xdr:cNvPr id="427" name="直線コネクタ 426">
          <a:extLst>
            <a:ext uri="{FF2B5EF4-FFF2-40B4-BE49-F238E27FC236}">
              <a16:creationId xmlns:a16="http://schemas.microsoft.com/office/drawing/2014/main" id="{4A5B9332-F632-458F-A8F1-2A2D1C6041D4}"/>
            </a:ext>
          </a:extLst>
        </xdr:cNvPr>
        <xdr:cNvCxnSpPr/>
      </xdr:nvCxnSpPr>
      <xdr:spPr>
        <a:xfrm>
          <a:off x="1790700" y="17770603"/>
          <a:ext cx="7747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125985</xdr:rowOff>
    </xdr:from>
    <xdr:to>
      <xdr:col>6</xdr:col>
      <xdr:colOff>38100</xdr:colOff>
      <xdr:row>106</xdr:row>
      <xdr:rowOff>56135</xdr:rowOff>
    </xdr:to>
    <xdr:sp macro="" textlink="">
      <xdr:nvSpPr>
        <xdr:cNvPr id="428" name="楕円 427">
          <a:extLst>
            <a:ext uri="{FF2B5EF4-FFF2-40B4-BE49-F238E27FC236}">
              <a16:creationId xmlns:a16="http://schemas.microsoft.com/office/drawing/2014/main" id="{258B4113-5C38-4612-AACB-30C9B91F4C4C}"/>
            </a:ext>
          </a:extLst>
        </xdr:cNvPr>
        <xdr:cNvSpPr/>
      </xdr:nvSpPr>
      <xdr:spPr>
        <a:xfrm>
          <a:off x="965200" y="17728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763</xdr:rowOff>
    </xdr:from>
    <xdr:to>
      <xdr:col>10</xdr:col>
      <xdr:colOff>114300</xdr:colOff>
      <xdr:row>106</xdr:row>
      <xdr:rowOff>5335</xdr:rowOff>
    </xdr:to>
    <xdr:cxnSp macro="">
      <xdr:nvCxnSpPr>
        <xdr:cNvPr id="429" name="直線コネクタ 428">
          <a:extLst>
            <a:ext uri="{FF2B5EF4-FFF2-40B4-BE49-F238E27FC236}">
              <a16:creationId xmlns:a16="http://schemas.microsoft.com/office/drawing/2014/main" id="{6FCD6065-A7A0-44BD-A1B9-E31E299BD2D9}"/>
            </a:ext>
          </a:extLst>
        </xdr:cNvPr>
        <xdr:cNvCxnSpPr/>
      </xdr:nvCxnSpPr>
      <xdr:spPr>
        <a:xfrm flipV="1">
          <a:off x="1008380" y="17770603"/>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127271</xdr:rowOff>
    </xdr:from>
    <xdr:ext cx="405111" cy="259045"/>
    <xdr:sp macro="" textlink="">
      <xdr:nvSpPr>
        <xdr:cNvPr id="430" name="n_1mainValue【市民会館】&#10;有形固定資産減価償却率">
          <a:extLst>
            <a:ext uri="{FF2B5EF4-FFF2-40B4-BE49-F238E27FC236}">
              <a16:creationId xmlns:a16="http://schemas.microsoft.com/office/drawing/2014/main" id="{676834F4-20D9-472E-9826-487C1DCCE30A}"/>
            </a:ext>
          </a:extLst>
        </xdr:cNvPr>
        <xdr:cNvSpPr txBox="1"/>
      </xdr:nvSpPr>
      <xdr:spPr>
        <a:xfrm>
          <a:off x="3170564" y="178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86123</xdr:rowOff>
    </xdr:from>
    <xdr:ext cx="405111" cy="259045"/>
    <xdr:sp macro="" textlink="">
      <xdr:nvSpPr>
        <xdr:cNvPr id="431" name="n_2mainValue【市民会館】&#10;有形固定資産減価償却率">
          <a:extLst>
            <a:ext uri="{FF2B5EF4-FFF2-40B4-BE49-F238E27FC236}">
              <a16:creationId xmlns:a16="http://schemas.microsoft.com/office/drawing/2014/main" id="{0AC94BA8-1FDD-45B7-93D4-07427656D80E}"/>
            </a:ext>
          </a:extLst>
        </xdr:cNvPr>
        <xdr:cNvSpPr txBox="1"/>
      </xdr:nvSpPr>
      <xdr:spPr>
        <a:xfrm>
          <a:off x="2385704" y="1785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42690</xdr:rowOff>
    </xdr:from>
    <xdr:ext cx="405111" cy="259045"/>
    <xdr:sp macro="" textlink="">
      <xdr:nvSpPr>
        <xdr:cNvPr id="432" name="n_3mainValue【市民会館】&#10;有形固定資産減価償却率">
          <a:extLst>
            <a:ext uri="{FF2B5EF4-FFF2-40B4-BE49-F238E27FC236}">
              <a16:creationId xmlns:a16="http://schemas.microsoft.com/office/drawing/2014/main" id="{745DF8EA-7BAF-47E9-B1BB-27458B39D1C4}"/>
            </a:ext>
          </a:extLst>
        </xdr:cNvPr>
        <xdr:cNvSpPr txBox="1"/>
      </xdr:nvSpPr>
      <xdr:spPr>
        <a:xfrm>
          <a:off x="1611004" y="1781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47262</xdr:rowOff>
    </xdr:from>
    <xdr:ext cx="405111" cy="259045"/>
    <xdr:sp macro="" textlink="">
      <xdr:nvSpPr>
        <xdr:cNvPr id="433" name="n_4mainValue【市民会館】&#10;有形固定資産減価償却率">
          <a:extLst>
            <a:ext uri="{FF2B5EF4-FFF2-40B4-BE49-F238E27FC236}">
              <a16:creationId xmlns:a16="http://schemas.microsoft.com/office/drawing/2014/main" id="{CB79525F-3D3D-41A9-BB9C-3DE00615E7F6}"/>
            </a:ext>
          </a:extLst>
        </xdr:cNvPr>
        <xdr:cNvSpPr txBox="1"/>
      </xdr:nvSpPr>
      <xdr:spPr>
        <a:xfrm>
          <a:off x="836304" y="178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4E4687A9-C4A0-4111-A8B0-1FB997C886F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9CA6D32-B19C-46C6-ACE5-09965A97891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B07B3A6D-0C54-46EB-BFC2-365C3601A84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D9EDFEC-9805-4909-9ED5-2ED21E792B4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1D80223-AF39-45BB-91F1-7C061C46B40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3212228C-0DBC-453A-B440-E649491731F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354C151-F6A5-4F40-BAD2-4DE4DDCB24F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5036511-129F-4D38-917E-4E836026769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9969295-AA82-485E-AA7D-01B41D120E6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C7D0664-867C-48E1-A0F0-903B2CB3BDF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35AAE862-04A2-4C93-BA8E-D7B0A37B0DC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4584D19C-8E90-4350-B390-F6632771750B}"/>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5D5AB6E-0BA0-4EC1-8596-867C0D54B6B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5E7462F6-746C-4FFC-90EB-9036711B046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E9AEB59-F391-4140-93B2-787B3200442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DC8FC3A0-C93F-4BFD-9997-8E1A69D61F4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3B7E11CC-CEEE-4E04-ABCC-5A3FC4809457}"/>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6831917C-D5BC-4F14-8150-231AE71C1F4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EA94E236-DF4F-448B-B519-03BA110EFE22}"/>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477D9F5-F673-4DE5-B824-F9D7ACB7EF18}"/>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A1AB4A3-93C5-4456-BCDE-D076A3B6E87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3C863904-E5C3-4075-AC45-8AF1ADED7E5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0337E2B-056F-43BF-845A-F7A8AA826DC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107</xdr:row>
      <xdr:rowOff>95250</xdr:rowOff>
    </xdr:to>
    <xdr:cxnSp macro="">
      <xdr:nvCxnSpPr>
        <xdr:cNvPr id="457" name="直線コネクタ 456">
          <a:extLst>
            <a:ext uri="{FF2B5EF4-FFF2-40B4-BE49-F238E27FC236}">
              <a16:creationId xmlns:a16="http://schemas.microsoft.com/office/drawing/2014/main" id="{77E4E4D7-46D5-4ADE-BDC2-F9C9D36F3B99}"/>
            </a:ext>
          </a:extLst>
        </xdr:cNvPr>
        <xdr:cNvCxnSpPr/>
      </xdr:nvCxnSpPr>
      <xdr:spPr>
        <a:xfrm flipV="1">
          <a:off x="9219565" y="1669923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99077</xdr:rowOff>
    </xdr:from>
    <xdr:ext cx="469744" cy="259045"/>
    <xdr:sp macro="" textlink="">
      <xdr:nvSpPr>
        <xdr:cNvPr id="458" name="【市民会館】&#10;一人当たり面積最小値テキスト">
          <a:extLst>
            <a:ext uri="{FF2B5EF4-FFF2-40B4-BE49-F238E27FC236}">
              <a16:creationId xmlns:a16="http://schemas.microsoft.com/office/drawing/2014/main" id="{12B2BBE3-806A-4086-97C5-F3312FBBCFEF}"/>
            </a:ext>
          </a:extLst>
        </xdr:cNvPr>
        <xdr:cNvSpPr txBox="1"/>
      </xdr:nvSpPr>
      <xdr:spPr>
        <a:xfrm>
          <a:off x="9258300"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59" name="直線コネクタ 458">
          <a:extLst>
            <a:ext uri="{FF2B5EF4-FFF2-40B4-BE49-F238E27FC236}">
              <a16:creationId xmlns:a16="http://schemas.microsoft.com/office/drawing/2014/main" id="{7D40A3EC-85B1-4224-8FE3-6AE1D61043A9}"/>
            </a:ext>
          </a:extLst>
        </xdr:cNvPr>
        <xdr:cNvCxnSpPr/>
      </xdr:nvCxnSpPr>
      <xdr:spPr>
        <a:xfrm>
          <a:off x="9154160" y="18032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0" name="【市民会館】&#10;一人当たり面積最大値テキスト">
          <a:extLst>
            <a:ext uri="{FF2B5EF4-FFF2-40B4-BE49-F238E27FC236}">
              <a16:creationId xmlns:a16="http://schemas.microsoft.com/office/drawing/2014/main" id="{6962D9FE-386D-4916-95CA-C68CA47E3597}"/>
            </a:ext>
          </a:extLst>
        </xdr:cNvPr>
        <xdr:cNvSpPr txBox="1"/>
      </xdr:nvSpPr>
      <xdr:spPr>
        <a:xfrm>
          <a:off x="925830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61" name="直線コネクタ 460">
          <a:extLst>
            <a:ext uri="{FF2B5EF4-FFF2-40B4-BE49-F238E27FC236}">
              <a16:creationId xmlns:a16="http://schemas.microsoft.com/office/drawing/2014/main" id="{6D2C3746-AFC5-41C6-8920-B2F165B974AC}"/>
            </a:ext>
          </a:extLst>
        </xdr:cNvPr>
        <xdr:cNvCxnSpPr/>
      </xdr:nvCxnSpPr>
      <xdr:spPr>
        <a:xfrm>
          <a:off x="915416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143527</xdr:rowOff>
    </xdr:from>
    <xdr:ext cx="469744" cy="259045"/>
    <xdr:sp macro="" textlink="">
      <xdr:nvSpPr>
        <xdr:cNvPr id="462" name="【市民会館】&#10;一人当たり面積平均値テキスト">
          <a:extLst>
            <a:ext uri="{FF2B5EF4-FFF2-40B4-BE49-F238E27FC236}">
              <a16:creationId xmlns:a16="http://schemas.microsoft.com/office/drawing/2014/main" id="{0048E569-BEC2-44E3-9A2C-7DBE1388A91F}"/>
            </a:ext>
          </a:extLst>
        </xdr:cNvPr>
        <xdr:cNvSpPr txBox="1"/>
      </xdr:nvSpPr>
      <xdr:spPr>
        <a:xfrm>
          <a:off x="9258300" y="17242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463" name="フローチャート: 判断 462">
          <a:extLst>
            <a:ext uri="{FF2B5EF4-FFF2-40B4-BE49-F238E27FC236}">
              <a16:creationId xmlns:a16="http://schemas.microsoft.com/office/drawing/2014/main" id="{1334EBC8-310E-4200-81D6-4E9D1564D4B8}"/>
            </a:ext>
          </a:extLst>
        </xdr:cNvPr>
        <xdr:cNvSpPr/>
      </xdr:nvSpPr>
      <xdr:spPr>
        <a:xfrm>
          <a:off x="9192260" y="17387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464" name="フローチャート: 判断 463">
          <a:extLst>
            <a:ext uri="{FF2B5EF4-FFF2-40B4-BE49-F238E27FC236}">
              <a16:creationId xmlns:a16="http://schemas.microsoft.com/office/drawing/2014/main" id="{E16954D7-48B4-4CD9-BD0E-1644ACF11A5B}"/>
            </a:ext>
          </a:extLst>
        </xdr:cNvPr>
        <xdr:cNvSpPr/>
      </xdr:nvSpPr>
      <xdr:spPr>
        <a:xfrm>
          <a:off x="844550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74947</xdr:rowOff>
    </xdr:from>
    <xdr:ext cx="469744" cy="259045"/>
    <xdr:sp macro="" textlink="">
      <xdr:nvSpPr>
        <xdr:cNvPr id="465" name="n_1aveValue【市民会館】&#10;一人当たり面積">
          <a:extLst>
            <a:ext uri="{FF2B5EF4-FFF2-40B4-BE49-F238E27FC236}">
              <a16:creationId xmlns:a16="http://schemas.microsoft.com/office/drawing/2014/main" id="{A764993D-F95D-43A9-BDA8-1BAF3E5ED5AC}"/>
            </a:ext>
          </a:extLst>
        </xdr:cNvPr>
        <xdr:cNvSpPr txBox="1"/>
      </xdr:nvSpPr>
      <xdr:spPr>
        <a:xfrm>
          <a:off x="827158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82550</xdr:rowOff>
    </xdr:from>
    <xdr:to>
      <xdr:col>46</xdr:col>
      <xdr:colOff>38100</xdr:colOff>
      <xdr:row>104</xdr:row>
      <xdr:rowOff>12700</xdr:rowOff>
    </xdr:to>
    <xdr:sp macro="" textlink="">
      <xdr:nvSpPr>
        <xdr:cNvPr id="466" name="フローチャート: 判断 465">
          <a:extLst>
            <a:ext uri="{FF2B5EF4-FFF2-40B4-BE49-F238E27FC236}">
              <a16:creationId xmlns:a16="http://schemas.microsoft.com/office/drawing/2014/main" id="{EB3B443C-8A1E-44DC-8D2D-BCB2566E27EA}"/>
            </a:ext>
          </a:extLst>
        </xdr:cNvPr>
        <xdr:cNvSpPr/>
      </xdr:nvSpPr>
      <xdr:spPr>
        <a:xfrm>
          <a:off x="7670800" y="1734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29227</xdr:rowOff>
    </xdr:from>
    <xdr:ext cx="469744" cy="259045"/>
    <xdr:sp macro="" textlink="">
      <xdr:nvSpPr>
        <xdr:cNvPr id="467" name="n_2aveValue【市民会館】&#10;一人当たり面積">
          <a:extLst>
            <a:ext uri="{FF2B5EF4-FFF2-40B4-BE49-F238E27FC236}">
              <a16:creationId xmlns:a16="http://schemas.microsoft.com/office/drawing/2014/main" id="{1D6B14CE-CFDF-4D02-A96B-15B20DABAD66}"/>
            </a:ext>
          </a:extLst>
        </xdr:cNvPr>
        <xdr:cNvSpPr txBox="1"/>
      </xdr:nvSpPr>
      <xdr:spPr>
        <a:xfrm>
          <a:off x="750958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33020</xdr:rowOff>
    </xdr:from>
    <xdr:to>
      <xdr:col>41</xdr:col>
      <xdr:colOff>101600</xdr:colOff>
      <xdr:row>104</xdr:row>
      <xdr:rowOff>134620</xdr:rowOff>
    </xdr:to>
    <xdr:sp macro="" textlink="">
      <xdr:nvSpPr>
        <xdr:cNvPr id="468" name="フローチャート: 判断 467">
          <a:extLst>
            <a:ext uri="{FF2B5EF4-FFF2-40B4-BE49-F238E27FC236}">
              <a16:creationId xmlns:a16="http://schemas.microsoft.com/office/drawing/2014/main" id="{127BA403-4AC9-41D9-9D84-77F607464E18}"/>
            </a:ext>
          </a:extLst>
        </xdr:cNvPr>
        <xdr:cNvSpPr/>
      </xdr:nvSpPr>
      <xdr:spPr>
        <a:xfrm>
          <a:off x="687324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151147</xdr:rowOff>
    </xdr:from>
    <xdr:ext cx="469744" cy="259045"/>
    <xdr:sp macro="" textlink="">
      <xdr:nvSpPr>
        <xdr:cNvPr id="469" name="n_3aveValue【市民会館】&#10;一人当たり面積">
          <a:extLst>
            <a:ext uri="{FF2B5EF4-FFF2-40B4-BE49-F238E27FC236}">
              <a16:creationId xmlns:a16="http://schemas.microsoft.com/office/drawing/2014/main" id="{A9946679-FD12-4A37-A4C8-00F031870E35}"/>
            </a:ext>
          </a:extLst>
        </xdr:cNvPr>
        <xdr:cNvSpPr txBox="1"/>
      </xdr:nvSpPr>
      <xdr:spPr>
        <a:xfrm>
          <a:off x="67120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103</xdr:row>
      <xdr:rowOff>67311</xdr:rowOff>
    </xdr:from>
    <xdr:to>
      <xdr:col>36</xdr:col>
      <xdr:colOff>165100</xdr:colOff>
      <xdr:row>103</xdr:row>
      <xdr:rowOff>168911</xdr:rowOff>
    </xdr:to>
    <xdr:sp macro="" textlink="">
      <xdr:nvSpPr>
        <xdr:cNvPr id="470" name="フローチャート: 判断 469">
          <a:extLst>
            <a:ext uri="{FF2B5EF4-FFF2-40B4-BE49-F238E27FC236}">
              <a16:creationId xmlns:a16="http://schemas.microsoft.com/office/drawing/2014/main" id="{5128A05D-9093-40A1-8B58-B0FD2604B1F2}"/>
            </a:ext>
          </a:extLst>
        </xdr:cNvPr>
        <xdr:cNvSpPr/>
      </xdr:nvSpPr>
      <xdr:spPr>
        <a:xfrm>
          <a:off x="609854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102</xdr:row>
      <xdr:rowOff>13988</xdr:rowOff>
    </xdr:from>
    <xdr:ext cx="469744" cy="259045"/>
    <xdr:sp macro="" textlink="">
      <xdr:nvSpPr>
        <xdr:cNvPr id="471" name="n_4aveValue【市民会館】&#10;一人当たり面積">
          <a:extLst>
            <a:ext uri="{FF2B5EF4-FFF2-40B4-BE49-F238E27FC236}">
              <a16:creationId xmlns:a16="http://schemas.microsoft.com/office/drawing/2014/main" id="{A27236C2-AF71-40A8-A393-713C3168ABA8}"/>
            </a:ext>
          </a:extLst>
        </xdr:cNvPr>
        <xdr:cNvSpPr txBox="1"/>
      </xdr:nvSpPr>
      <xdr:spPr>
        <a:xfrm>
          <a:off x="5937327" y="17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C96BDDF-E6D7-4D93-91E1-26BB36CBDFF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349CCB9-8415-4EA4-814C-77419A4E5EFD}"/>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280324D-2FF0-451A-BFB0-26CB8372E37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DD34A99-C5B5-4662-ADBC-1E0F08E6489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DA0AB4B-F476-463D-90F5-88CFB7FE39F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78739</xdr:rowOff>
    </xdr:from>
    <xdr:to>
      <xdr:col>55</xdr:col>
      <xdr:colOff>50800</xdr:colOff>
      <xdr:row>105</xdr:row>
      <xdr:rowOff>8889</xdr:rowOff>
    </xdr:to>
    <xdr:sp macro="" textlink="">
      <xdr:nvSpPr>
        <xdr:cNvPr id="477" name="楕円 476">
          <a:extLst>
            <a:ext uri="{FF2B5EF4-FFF2-40B4-BE49-F238E27FC236}">
              <a16:creationId xmlns:a16="http://schemas.microsoft.com/office/drawing/2014/main" id="{C16FB2B2-1645-405A-A08A-BB6D1A6ED79C}"/>
            </a:ext>
          </a:extLst>
        </xdr:cNvPr>
        <xdr:cNvSpPr/>
      </xdr:nvSpPr>
      <xdr:spPr>
        <a:xfrm>
          <a:off x="9192260" y="17513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57166</xdr:rowOff>
    </xdr:from>
    <xdr:ext cx="469744" cy="259045"/>
    <xdr:sp macro="" textlink="">
      <xdr:nvSpPr>
        <xdr:cNvPr id="478" name="【市民会館】&#10;一人当たり面積該当値テキスト">
          <a:extLst>
            <a:ext uri="{FF2B5EF4-FFF2-40B4-BE49-F238E27FC236}">
              <a16:creationId xmlns:a16="http://schemas.microsoft.com/office/drawing/2014/main" id="{DD8C1C58-9201-4865-A2AF-C108041C0D9A}"/>
            </a:ext>
          </a:extLst>
        </xdr:cNvPr>
        <xdr:cNvSpPr txBox="1"/>
      </xdr:nvSpPr>
      <xdr:spPr>
        <a:xfrm>
          <a:off x="9258300" y="1749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86361</xdr:rowOff>
    </xdr:from>
    <xdr:to>
      <xdr:col>50</xdr:col>
      <xdr:colOff>165100</xdr:colOff>
      <xdr:row>105</xdr:row>
      <xdr:rowOff>16511</xdr:rowOff>
    </xdr:to>
    <xdr:sp macro="" textlink="">
      <xdr:nvSpPr>
        <xdr:cNvPr id="479" name="楕円 478">
          <a:extLst>
            <a:ext uri="{FF2B5EF4-FFF2-40B4-BE49-F238E27FC236}">
              <a16:creationId xmlns:a16="http://schemas.microsoft.com/office/drawing/2014/main" id="{2784DC88-70EC-42DE-9BB8-CD91318ABA0A}"/>
            </a:ext>
          </a:extLst>
        </xdr:cNvPr>
        <xdr:cNvSpPr/>
      </xdr:nvSpPr>
      <xdr:spPr>
        <a:xfrm>
          <a:off x="844550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104</xdr:row>
      <xdr:rowOff>137161</xdr:rowOff>
    </xdr:to>
    <xdr:cxnSp macro="">
      <xdr:nvCxnSpPr>
        <xdr:cNvPr id="480" name="直線コネクタ 479">
          <a:extLst>
            <a:ext uri="{FF2B5EF4-FFF2-40B4-BE49-F238E27FC236}">
              <a16:creationId xmlns:a16="http://schemas.microsoft.com/office/drawing/2014/main" id="{4EB07A7E-9E08-4BA1-9B48-6E6EF044596F}"/>
            </a:ext>
          </a:extLst>
        </xdr:cNvPr>
        <xdr:cNvCxnSpPr/>
      </xdr:nvCxnSpPr>
      <xdr:spPr>
        <a:xfrm flipV="1">
          <a:off x="8496300" y="1756409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86361</xdr:rowOff>
    </xdr:from>
    <xdr:to>
      <xdr:col>46</xdr:col>
      <xdr:colOff>38100</xdr:colOff>
      <xdr:row>105</xdr:row>
      <xdr:rowOff>16511</xdr:rowOff>
    </xdr:to>
    <xdr:sp macro="" textlink="">
      <xdr:nvSpPr>
        <xdr:cNvPr id="481" name="楕円 480">
          <a:extLst>
            <a:ext uri="{FF2B5EF4-FFF2-40B4-BE49-F238E27FC236}">
              <a16:creationId xmlns:a16="http://schemas.microsoft.com/office/drawing/2014/main" id="{98985DA1-275E-49C6-A35D-D9121EFDCC23}"/>
            </a:ext>
          </a:extLst>
        </xdr:cNvPr>
        <xdr:cNvSpPr/>
      </xdr:nvSpPr>
      <xdr:spPr>
        <a:xfrm>
          <a:off x="7670800" y="17520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137161</xdr:rowOff>
    </xdr:from>
    <xdr:to>
      <xdr:col>50</xdr:col>
      <xdr:colOff>114300</xdr:colOff>
      <xdr:row>104</xdr:row>
      <xdr:rowOff>137161</xdr:rowOff>
    </xdr:to>
    <xdr:cxnSp macro="">
      <xdr:nvCxnSpPr>
        <xdr:cNvPr id="482" name="直線コネクタ 481">
          <a:extLst>
            <a:ext uri="{FF2B5EF4-FFF2-40B4-BE49-F238E27FC236}">
              <a16:creationId xmlns:a16="http://schemas.microsoft.com/office/drawing/2014/main" id="{87D0B1E5-86B9-41F6-A1D3-611744A3062D}"/>
            </a:ext>
          </a:extLst>
        </xdr:cNvPr>
        <xdr:cNvCxnSpPr/>
      </xdr:nvCxnSpPr>
      <xdr:spPr>
        <a:xfrm>
          <a:off x="7713980" y="1757172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86361</xdr:rowOff>
    </xdr:from>
    <xdr:to>
      <xdr:col>41</xdr:col>
      <xdr:colOff>101600</xdr:colOff>
      <xdr:row>105</xdr:row>
      <xdr:rowOff>16511</xdr:rowOff>
    </xdr:to>
    <xdr:sp macro="" textlink="">
      <xdr:nvSpPr>
        <xdr:cNvPr id="483" name="楕円 482">
          <a:extLst>
            <a:ext uri="{FF2B5EF4-FFF2-40B4-BE49-F238E27FC236}">
              <a16:creationId xmlns:a16="http://schemas.microsoft.com/office/drawing/2014/main" id="{F209B0D2-AC1D-4E2C-B3C9-AEB92C4BCD21}"/>
            </a:ext>
          </a:extLst>
        </xdr:cNvPr>
        <xdr:cNvSpPr/>
      </xdr:nvSpPr>
      <xdr:spPr>
        <a:xfrm>
          <a:off x="687324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137161</xdr:rowOff>
    </xdr:from>
    <xdr:to>
      <xdr:col>45</xdr:col>
      <xdr:colOff>177800</xdr:colOff>
      <xdr:row>104</xdr:row>
      <xdr:rowOff>137161</xdr:rowOff>
    </xdr:to>
    <xdr:cxnSp macro="">
      <xdr:nvCxnSpPr>
        <xdr:cNvPr id="484" name="直線コネクタ 483">
          <a:extLst>
            <a:ext uri="{FF2B5EF4-FFF2-40B4-BE49-F238E27FC236}">
              <a16:creationId xmlns:a16="http://schemas.microsoft.com/office/drawing/2014/main" id="{11F6A5A1-AEFA-4AD7-8312-80F7D97F3744}"/>
            </a:ext>
          </a:extLst>
        </xdr:cNvPr>
        <xdr:cNvCxnSpPr/>
      </xdr:nvCxnSpPr>
      <xdr:spPr>
        <a:xfrm>
          <a:off x="6924040" y="1757172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485" name="楕円 484">
          <a:extLst>
            <a:ext uri="{FF2B5EF4-FFF2-40B4-BE49-F238E27FC236}">
              <a16:creationId xmlns:a16="http://schemas.microsoft.com/office/drawing/2014/main" id="{5D527EFC-1080-447B-A737-88FA402E510E}"/>
            </a:ext>
          </a:extLst>
        </xdr:cNvPr>
        <xdr:cNvSpPr/>
      </xdr:nvSpPr>
      <xdr:spPr>
        <a:xfrm>
          <a:off x="609854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137161</xdr:rowOff>
    </xdr:from>
    <xdr:to>
      <xdr:col>41</xdr:col>
      <xdr:colOff>50800</xdr:colOff>
      <xdr:row>104</xdr:row>
      <xdr:rowOff>137161</xdr:rowOff>
    </xdr:to>
    <xdr:cxnSp macro="">
      <xdr:nvCxnSpPr>
        <xdr:cNvPr id="486" name="直線コネクタ 485">
          <a:extLst>
            <a:ext uri="{FF2B5EF4-FFF2-40B4-BE49-F238E27FC236}">
              <a16:creationId xmlns:a16="http://schemas.microsoft.com/office/drawing/2014/main" id="{83EA1F23-9545-43F5-BB2A-746D3E2AAA13}"/>
            </a:ext>
          </a:extLst>
        </xdr:cNvPr>
        <xdr:cNvCxnSpPr/>
      </xdr:nvCxnSpPr>
      <xdr:spPr>
        <a:xfrm>
          <a:off x="6149340" y="1757172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7638</xdr:rowOff>
    </xdr:from>
    <xdr:ext cx="469744" cy="259045"/>
    <xdr:sp macro="" textlink="">
      <xdr:nvSpPr>
        <xdr:cNvPr id="487" name="n_1mainValue【市民会館】&#10;一人当たり面積">
          <a:extLst>
            <a:ext uri="{FF2B5EF4-FFF2-40B4-BE49-F238E27FC236}">
              <a16:creationId xmlns:a16="http://schemas.microsoft.com/office/drawing/2014/main" id="{41B04B1A-06CF-435C-B0D4-57CDF150FAC9}"/>
            </a:ext>
          </a:extLst>
        </xdr:cNvPr>
        <xdr:cNvSpPr txBox="1"/>
      </xdr:nvSpPr>
      <xdr:spPr>
        <a:xfrm>
          <a:off x="827158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7638</xdr:rowOff>
    </xdr:from>
    <xdr:ext cx="469744" cy="259045"/>
    <xdr:sp macro="" textlink="">
      <xdr:nvSpPr>
        <xdr:cNvPr id="488" name="n_2mainValue【市民会館】&#10;一人当たり面積">
          <a:extLst>
            <a:ext uri="{FF2B5EF4-FFF2-40B4-BE49-F238E27FC236}">
              <a16:creationId xmlns:a16="http://schemas.microsoft.com/office/drawing/2014/main" id="{83E1F0BC-499D-4637-8514-27C2F1AC2BBD}"/>
            </a:ext>
          </a:extLst>
        </xdr:cNvPr>
        <xdr:cNvSpPr txBox="1"/>
      </xdr:nvSpPr>
      <xdr:spPr>
        <a:xfrm>
          <a:off x="750958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7638</xdr:rowOff>
    </xdr:from>
    <xdr:ext cx="469744" cy="259045"/>
    <xdr:sp macro="" textlink="">
      <xdr:nvSpPr>
        <xdr:cNvPr id="489" name="n_3mainValue【市民会館】&#10;一人当たり面積">
          <a:extLst>
            <a:ext uri="{FF2B5EF4-FFF2-40B4-BE49-F238E27FC236}">
              <a16:creationId xmlns:a16="http://schemas.microsoft.com/office/drawing/2014/main" id="{DCD55432-4B6F-4BFC-952F-95B4EBB1E8C0}"/>
            </a:ext>
          </a:extLst>
        </xdr:cNvPr>
        <xdr:cNvSpPr txBox="1"/>
      </xdr:nvSpPr>
      <xdr:spPr>
        <a:xfrm>
          <a:off x="671202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7638</xdr:rowOff>
    </xdr:from>
    <xdr:ext cx="469744" cy="259045"/>
    <xdr:sp macro="" textlink="">
      <xdr:nvSpPr>
        <xdr:cNvPr id="490" name="n_4mainValue【市民会館】&#10;一人当たり面積">
          <a:extLst>
            <a:ext uri="{FF2B5EF4-FFF2-40B4-BE49-F238E27FC236}">
              <a16:creationId xmlns:a16="http://schemas.microsoft.com/office/drawing/2014/main" id="{B32042D1-CDE3-49B1-AB15-2350FEBB5C48}"/>
            </a:ext>
          </a:extLst>
        </xdr:cNvPr>
        <xdr:cNvSpPr txBox="1"/>
      </xdr:nvSpPr>
      <xdr:spPr>
        <a:xfrm>
          <a:off x="593732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99A06597-798D-4774-AAB2-4F2562A5422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5C8EF6A-A8F8-43AB-AFE5-90E261BA725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DCC7F69-89B8-4AA8-AA23-9D29410FB9A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844E1D5-D64F-4A77-ABE4-1646807C73E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771D2FE5-1E72-4C6D-845D-3DBCA323574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8D132B9-E331-4DD9-BCF9-42AAF6A4838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3628944-AE2C-4986-A7DF-2833F379F4D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CE2E746-DBB4-48AC-9E4A-9E6500F2E46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7668366-858F-464C-80F3-BB2B7E6F598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3F8D719D-0FE5-4F26-B3B9-6E1476A0CEB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EB871AF-62AF-4076-AEB1-8315C75DC04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D9DFCA49-E09C-4BCC-AA44-A9BE144655F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D14E0D92-ED93-4C63-A129-375090B2897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BF2176A2-2AA2-4F39-A776-04DB7A3A308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3B27A0E-FBCA-439C-B9CB-9C1FE9CEF07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8CB13AD-DA29-44F2-8816-8214DA959E4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D4C7A202-3EFE-472B-8484-A9B5528ABA6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1F20C48-E73B-4DA6-B304-4BFEEE0E799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E005CEE5-665F-440A-984A-76FB6A36E36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FB2FE87-39C1-4249-B0A4-61C458C2FBE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D68FE697-0871-4222-B045-7EC60AE7F75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7E09719-EB8F-4E91-BCA3-BE0B46255A4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92942167-7C84-4A0E-BC20-6998F6CD3C6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CBC043B-70F5-4AB3-A9AF-C5DD6C6A31C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32385</xdr:rowOff>
    </xdr:to>
    <xdr:cxnSp macro="">
      <xdr:nvCxnSpPr>
        <xdr:cNvPr id="515" name="直線コネクタ 514">
          <a:extLst>
            <a:ext uri="{FF2B5EF4-FFF2-40B4-BE49-F238E27FC236}">
              <a16:creationId xmlns:a16="http://schemas.microsoft.com/office/drawing/2014/main" id="{67539CB7-2488-42A0-9990-23042BDCF8BB}"/>
            </a:ext>
          </a:extLst>
        </xdr:cNvPr>
        <xdr:cNvCxnSpPr/>
      </xdr:nvCxnSpPr>
      <xdr:spPr>
        <a:xfrm flipV="1">
          <a:off x="14375764" y="568071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2E76E8FF-DD2E-4874-905F-B8309A974F21}"/>
            </a:ext>
          </a:extLst>
        </xdr:cNvPr>
        <xdr:cNvSpPr txBox="1"/>
      </xdr:nvSpPr>
      <xdr:spPr>
        <a:xfrm>
          <a:off x="144145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517" name="直線コネクタ 516">
          <a:extLst>
            <a:ext uri="{FF2B5EF4-FFF2-40B4-BE49-F238E27FC236}">
              <a16:creationId xmlns:a16="http://schemas.microsoft.com/office/drawing/2014/main" id="{2BDEF476-4829-4F44-9D88-4B8A1ABF1D4A}"/>
            </a:ext>
          </a:extLst>
        </xdr:cNvPr>
        <xdr:cNvCxnSpPr/>
      </xdr:nvCxnSpPr>
      <xdr:spPr>
        <a:xfrm>
          <a:off x="1428750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CD622C3-9048-4C1C-BBA7-B046F7E7FC6B}"/>
            </a:ext>
          </a:extLst>
        </xdr:cNvPr>
        <xdr:cNvSpPr txBox="1"/>
      </xdr:nvSpPr>
      <xdr:spPr>
        <a:xfrm>
          <a:off x="144145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19" name="直線コネクタ 518">
          <a:extLst>
            <a:ext uri="{FF2B5EF4-FFF2-40B4-BE49-F238E27FC236}">
              <a16:creationId xmlns:a16="http://schemas.microsoft.com/office/drawing/2014/main" id="{CB8CE4E7-DA50-485B-938F-CB0A13BDF01D}"/>
            </a:ext>
          </a:extLst>
        </xdr:cNvPr>
        <xdr:cNvCxnSpPr/>
      </xdr:nvCxnSpPr>
      <xdr:spPr>
        <a:xfrm>
          <a:off x="14287500" y="5680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118762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A5526882-8B90-49B3-A3CC-7750FC3DD8C3}"/>
            </a:ext>
          </a:extLst>
        </xdr:cNvPr>
        <xdr:cNvSpPr txBox="1"/>
      </xdr:nvSpPr>
      <xdr:spPr>
        <a:xfrm>
          <a:off x="14414500" y="5986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521" name="フローチャート: 判断 520">
          <a:extLst>
            <a:ext uri="{FF2B5EF4-FFF2-40B4-BE49-F238E27FC236}">
              <a16:creationId xmlns:a16="http://schemas.microsoft.com/office/drawing/2014/main" id="{7340872B-01FA-4596-BB7E-06853E81EEE6}"/>
            </a:ext>
          </a:extLst>
        </xdr:cNvPr>
        <xdr:cNvSpPr/>
      </xdr:nvSpPr>
      <xdr:spPr>
        <a:xfrm>
          <a:off x="14325600" y="61309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44450</xdr:rowOff>
    </xdr:from>
    <xdr:to>
      <xdr:col>81</xdr:col>
      <xdr:colOff>101600</xdr:colOff>
      <xdr:row>36</xdr:row>
      <xdr:rowOff>146050</xdr:rowOff>
    </xdr:to>
    <xdr:sp macro="" textlink="">
      <xdr:nvSpPr>
        <xdr:cNvPr id="522" name="フローチャート: 判断 521">
          <a:extLst>
            <a:ext uri="{FF2B5EF4-FFF2-40B4-BE49-F238E27FC236}">
              <a16:creationId xmlns:a16="http://schemas.microsoft.com/office/drawing/2014/main" id="{DA8DE703-8734-4C1E-B446-E164B4C49C26}"/>
            </a:ext>
          </a:extLst>
        </xdr:cNvPr>
        <xdr:cNvSpPr/>
      </xdr:nvSpPr>
      <xdr:spPr>
        <a:xfrm>
          <a:off x="1357884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162577</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921F1148-6B2C-4772-AFA8-B296F2FACD3E}"/>
            </a:ext>
          </a:extLst>
        </xdr:cNvPr>
        <xdr:cNvSpPr txBox="1"/>
      </xdr:nvSpPr>
      <xdr:spPr>
        <a:xfrm>
          <a:off x="134372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162560</xdr:rowOff>
    </xdr:from>
    <xdr:to>
      <xdr:col>76</xdr:col>
      <xdr:colOff>165100</xdr:colOff>
      <xdr:row>36</xdr:row>
      <xdr:rowOff>92710</xdr:rowOff>
    </xdr:to>
    <xdr:sp macro="" textlink="">
      <xdr:nvSpPr>
        <xdr:cNvPr id="524" name="フローチャート: 判断 523">
          <a:extLst>
            <a:ext uri="{FF2B5EF4-FFF2-40B4-BE49-F238E27FC236}">
              <a16:creationId xmlns:a16="http://schemas.microsoft.com/office/drawing/2014/main" id="{0162D917-6190-4F92-AF7D-25D42268D255}"/>
            </a:ext>
          </a:extLst>
        </xdr:cNvPr>
        <xdr:cNvSpPr/>
      </xdr:nvSpPr>
      <xdr:spPr>
        <a:xfrm>
          <a:off x="128041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109237</xdr:rowOff>
    </xdr:from>
    <xdr:ext cx="405111" cy="259045"/>
    <xdr:sp macro="" textlink="">
      <xdr:nvSpPr>
        <xdr:cNvPr id="525" name="n_2aveValue【一般廃棄物処理施設】&#10;有形固定資産減価償却率">
          <a:extLst>
            <a:ext uri="{FF2B5EF4-FFF2-40B4-BE49-F238E27FC236}">
              <a16:creationId xmlns:a16="http://schemas.microsoft.com/office/drawing/2014/main" id="{015ACB9A-050F-4746-B4FE-2058AA55D0B9}"/>
            </a:ext>
          </a:extLst>
        </xdr:cNvPr>
        <xdr:cNvSpPr txBox="1"/>
      </xdr:nvSpPr>
      <xdr:spPr>
        <a:xfrm>
          <a:off x="12675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92075</xdr:rowOff>
    </xdr:from>
    <xdr:to>
      <xdr:col>72</xdr:col>
      <xdr:colOff>38100</xdr:colOff>
      <xdr:row>37</xdr:row>
      <xdr:rowOff>22225</xdr:rowOff>
    </xdr:to>
    <xdr:sp macro="" textlink="">
      <xdr:nvSpPr>
        <xdr:cNvPr id="526" name="フローチャート: 判断 525">
          <a:extLst>
            <a:ext uri="{FF2B5EF4-FFF2-40B4-BE49-F238E27FC236}">
              <a16:creationId xmlns:a16="http://schemas.microsoft.com/office/drawing/2014/main" id="{17C1C5EF-14F5-49DB-A0EE-A1F4301643C1}"/>
            </a:ext>
          </a:extLst>
        </xdr:cNvPr>
        <xdr:cNvSpPr/>
      </xdr:nvSpPr>
      <xdr:spPr>
        <a:xfrm>
          <a:off x="12029440" y="612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38752</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9F20CCBD-ACCE-4E64-A45C-E0F211094C09}"/>
            </a:ext>
          </a:extLst>
        </xdr:cNvPr>
        <xdr:cNvSpPr txBox="1"/>
      </xdr:nvSpPr>
      <xdr:spPr>
        <a:xfrm>
          <a:off x="119005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153035</xdr:rowOff>
    </xdr:from>
    <xdr:to>
      <xdr:col>67</xdr:col>
      <xdr:colOff>101600</xdr:colOff>
      <xdr:row>37</xdr:row>
      <xdr:rowOff>83185</xdr:rowOff>
    </xdr:to>
    <xdr:sp macro="" textlink="">
      <xdr:nvSpPr>
        <xdr:cNvPr id="528" name="フローチャート: 判断 527">
          <a:extLst>
            <a:ext uri="{FF2B5EF4-FFF2-40B4-BE49-F238E27FC236}">
              <a16:creationId xmlns:a16="http://schemas.microsoft.com/office/drawing/2014/main" id="{9A08DF64-3096-4447-8346-95A7D7FC438A}"/>
            </a:ext>
          </a:extLst>
        </xdr:cNvPr>
        <xdr:cNvSpPr/>
      </xdr:nvSpPr>
      <xdr:spPr>
        <a:xfrm>
          <a:off x="1123188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74312</xdr:rowOff>
    </xdr:from>
    <xdr:ext cx="405111" cy="259045"/>
    <xdr:sp macro="" textlink="">
      <xdr:nvSpPr>
        <xdr:cNvPr id="529" name="n_4aveValue【一般廃棄物処理施設】&#10;有形固定資産減価償却率">
          <a:extLst>
            <a:ext uri="{FF2B5EF4-FFF2-40B4-BE49-F238E27FC236}">
              <a16:creationId xmlns:a16="http://schemas.microsoft.com/office/drawing/2014/main" id="{4D352D54-579E-47FC-ABA3-CD5CFF330AA9}"/>
            </a:ext>
          </a:extLst>
        </xdr:cNvPr>
        <xdr:cNvSpPr txBox="1"/>
      </xdr:nvSpPr>
      <xdr:spPr>
        <a:xfrm>
          <a:off x="1110298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EA3EDD9-C782-4019-9C44-247B5029FF7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5C3D497-367D-46F4-B811-116977EBC06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A95D60B-F94E-45A2-8290-65ABEB55117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C1F7DA6-C632-49F1-ABAE-9C54AA5221A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E08B018-5A9D-4EF9-83F6-1081882DD32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535" name="楕円 534">
          <a:extLst>
            <a:ext uri="{FF2B5EF4-FFF2-40B4-BE49-F238E27FC236}">
              <a16:creationId xmlns:a16="http://schemas.microsoft.com/office/drawing/2014/main" id="{961B5210-9101-498E-BAC9-798B5CFE9035}"/>
            </a:ext>
          </a:extLst>
        </xdr:cNvPr>
        <xdr:cNvSpPr/>
      </xdr:nvSpPr>
      <xdr:spPr>
        <a:xfrm>
          <a:off x="14325600" y="64204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A2D18A5A-D12E-44A0-9976-784E3F09B3B1}"/>
            </a:ext>
          </a:extLst>
        </xdr:cNvPr>
        <xdr:cNvSpPr txBox="1"/>
      </xdr:nvSpPr>
      <xdr:spPr>
        <a:xfrm>
          <a:off x="14414500"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xdr:rowOff>
    </xdr:from>
    <xdr:to>
      <xdr:col>81</xdr:col>
      <xdr:colOff>101600</xdr:colOff>
      <xdr:row>38</xdr:row>
      <xdr:rowOff>102235</xdr:rowOff>
    </xdr:to>
    <xdr:sp macro="" textlink="">
      <xdr:nvSpPr>
        <xdr:cNvPr id="537" name="楕円 536">
          <a:extLst>
            <a:ext uri="{FF2B5EF4-FFF2-40B4-BE49-F238E27FC236}">
              <a16:creationId xmlns:a16="http://schemas.microsoft.com/office/drawing/2014/main" id="{D6C7034F-61D2-4781-9E94-94C58E3ED777}"/>
            </a:ext>
          </a:extLst>
        </xdr:cNvPr>
        <xdr:cNvSpPr/>
      </xdr:nvSpPr>
      <xdr:spPr>
        <a:xfrm>
          <a:off x="1357884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51435</xdr:rowOff>
    </xdr:from>
    <xdr:to>
      <xdr:col>85</xdr:col>
      <xdr:colOff>127000</xdr:colOff>
      <xdr:row>38</xdr:row>
      <xdr:rowOff>100965</xdr:rowOff>
    </xdr:to>
    <xdr:cxnSp macro="">
      <xdr:nvCxnSpPr>
        <xdr:cNvPr id="538" name="直線コネクタ 537">
          <a:extLst>
            <a:ext uri="{FF2B5EF4-FFF2-40B4-BE49-F238E27FC236}">
              <a16:creationId xmlns:a16="http://schemas.microsoft.com/office/drawing/2014/main" id="{E293410C-B41B-4E15-8CAF-5CFD3AF9061F}"/>
            </a:ext>
          </a:extLst>
        </xdr:cNvPr>
        <xdr:cNvCxnSpPr/>
      </xdr:nvCxnSpPr>
      <xdr:spPr>
        <a:xfrm>
          <a:off x="13629640" y="6421755"/>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539" name="楕円 538">
          <a:extLst>
            <a:ext uri="{FF2B5EF4-FFF2-40B4-BE49-F238E27FC236}">
              <a16:creationId xmlns:a16="http://schemas.microsoft.com/office/drawing/2014/main" id="{CF4A0A29-D4C8-4941-B307-46065088569D}"/>
            </a:ext>
          </a:extLst>
        </xdr:cNvPr>
        <xdr:cNvSpPr/>
      </xdr:nvSpPr>
      <xdr:spPr>
        <a:xfrm>
          <a:off x="128041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51435</xdr:rowOff>
    </xdr:to>
    <xdr:cxnSp macro="">
      <xdr:nvCxnSpPr>
        <xdr:cNvPr id="540" name="直線コネクタ 539">
          <a:extLst>
            <a:ext uri="{FF2B5EF4-FFF2-40B4-BE49-F238E27FC236}">
              <a16:creationId xmlns:a16="http://schemas.microsoft.com/office/drawing/2014/main" id="{1949C43C-243C-4D4D-AF7D-C17E053ED5E2}"/>
            </a:ext>
          </a:extLst>
        </xdr:cNvPr>
        <xdr:cNvCxnSpPr/>
      </xdr:nvCxnSpPr>
      <xdr:spPr>
        <a:xfrm>
          <a:off x="12854940" y="6336030"/>
          <a:ext cx="7747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41" name="楕円 540">
          <a:extLst>
            <a:ext uri="{FF2B5EF4-FFF2-40B4-BE49-F238E27FC236}">
              <a16:creationId xmlns:a16="http://schemas.microsoft.com/office/drawing/2014/main" id="{263602B9-ACE6-4884-956C-9E40385F3800}"/>
            </a:ext>
          </a:extLst>
        </xdr:cNvPr>
        <xdr:cNvSpPr/>
      </xdr:nvSpPr>
      <xdr:spPr>
        <a:xfrm>
          <a:off x="12029440" y="6241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37</xdr:row>
      <xdr:rowOff>133350</xdr:rowOff>
    </xdr:to>
    <xdr:cxnSp macro="">
      <xdr:nvCxnSpPr>
        <xdr:cNvPr id="542" name="直線コネクタ 541">
          <a:extLst>
            <a:ext uri="{FF2B5EF4-FFF2-40B4-BE49-F238E27FC236}">
              <a16:creationId xmlns:a16="http://schemas.microsoft.com/office/drawing/2014/main" id="{C08191BB-8981-4ECC-A7C3-83E9CC941978}"/>
            </a:ext>
          </a:extLst>
        </xdr:cNvPr>
        <xdr:cNvCxnSpPr/>
      </xdr:nvCxnSpPr>
      <xdr:spPr>
        <a:xfrm>
          <a:off x="12072620" y="629221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145415</xdr:rowOff>
    </xdr:from>
    <xdr:to>
      <xdr:col>67</xdr:col>
      <xdr:colOff>101600</xdr:colOff>
      <xdr:row>37</xdr:row>
      <xdr:rowOff>75565</xdr:rowOff>
    </xdr:to>
    <xdr:sp macro="" textlink="">
      <xdr:nvSpPr>
        <xdr:cNvPr id="543" name="楕円 542">
          <a:extLst>
            <a:ext uri="{FF2B5EF4-FFF2-40B4-BE49-F238E27FC236}">
              <a16:creationId xmlns:a16="http://schemas.microsoft.com/office/drawing/2014/main" id="{39026423-FE4E-46EA-888B-535306CDA4B8}"/>
            </a:ext>
          </a:extLst>
        </xdr:cNvPr>
        <xdr:cNvSpPr/>
      </xdr:nvSpPr>
      <xdr:spPr>
        <a:xfrm>
          <a:off x="11231880" y="618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24765</xdr:rowOff>
    </xdr:from>
    <xdr:to>
      <xdr:col>71</xdr:col>
      <xdr:colOff>177800</xdr:colOff>
      <xdr:row>37</xdr:row>
      <xdr:rowOff>89535</xdr:rowOff>
    </xdr:to>
    <xdr:cxnSp macro="">
      <xdr:nvCxnSpPr>
        <xdr:cNvPr id="544" name="直線コネクタ 543">
          <a:extLst>
            <a:ext uri="{FF2B5EF4-FFF2-40B4-BE49-F238E27FC236}">
              <a16:creationId xmlns:a16="http://schemas.microsoft.com/office/drawing/2014/main" id="{D0CE3758-4DAE-433C-9835-50B38AE74093}"/>
            </a:ext>
          </a:extLst>
        </xdr:cNvPr>
        <xdr:cNvCxnSpPr/>
      </xdr:nvCxnSpPr>
      <xdr:spPr>
        <a:xfrm>
          <a:off x="11282680" y="6227445"/>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93362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34D7185-CC36-460E-9305-0C50D2691197}"/>
            </a:ext>
          </a:extLst>
        </xdr:cNvPr>
        <xdr:cNvSpPr txBox="1"/>
      </xdr:nvSpPr>
      <xdr:spPr>
        <a:xfrm>
          <a:off x="134372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001FC36-E5CB-4AB7-B24F-277050066775}"/>
            </a:ext>
          </a:extLst>
        </xdr:cNvPr>
        <xdr:cNvSpPr txBox="1"/>
      </xdr:nvSpPr>
      <xdr:spPr>
        <a:xfrm>
          <a:off x="126752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7566E0D-4E25-419F-B260-3634E12CA5DB}"/>
            </a:ext>
          </a:extLst>
        </xdr:cNvPr>
        <xdr:cNvSpPr txBox="1"/>
      </xdr:nvSpPr>
      <xdr:spPr>
        <a:xfrm>
          <a:off x="119005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92092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5523492-00D2-44CD-AD19-50781179E221}"/>
            </a:ext>
          </a:extLst>
        </xdr:cNvPr>
        <xdr:cNvSpPr txBox="1"/>
      </xdr:nvSpPr>
      <xdr:spPr>
        <a:xfrm>
          <a:off x="1110298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6E295647-28E6-4C2A-ACBB-9420F4D1C6E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1EC8A66-1E1E-4B2B-AD88-698BCFAE86D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60F56A6-6AC0-4D3A-AEA7-19EF40B383A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5D8F0CA-01E2-453A-BDD5-AFBF81DB4E7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4F146505-02EB-450A-A2E5-9843FDF5475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666A52A0-7FE6-4624-A41D-355BA7D8499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03F3409-4790-4C2B-BE64-4C8FF5EB277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8A63E988-35B5-4B37-9B88-01C62283523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3680399-783B-4808-A201-990A4D48734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746F5B7-4D59-4104-A53D-564CE05C570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9" name="直線コネクタ 558">
          <a:extLst>
            <a:ext uri="{FF2B5EF4-FFF2-40B4-BE49-F238E27FC236}">
              <a16:creationId xmlns:a16="http://schemas.microsoft.com/office/drawing/2014/main" id="{6E5A49AC-AEC0-4C23-9290-81C5AAAD075E}"/>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0" name="テキスト ボックス 559">
          <a:extLst>
            <a:ext uri="{FF2B5EF4-FFF2-40B4-BE49-F238E27FC236}">
              <a16:creationId xmlns:a16="http://schemas.microsoft.com/office/drawing/2014/main" id="{963C2DB5-ECC6-4B3F-8F06-B12F4734E54E}"/>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2E31345F-74B8-4BFC-8074-785A616B02E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a:extLst>
            <a:ext uri="{FF2B5EF4-FFF2-40B4-BE49-F238E27FC236}">
              <a16:creationId xmlns:a16="http://schemas.microsoft.com/office/drawing/2014/main" id="{28BEA81A-6D95-4DFB-BDFE-98DA247B356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3" name="直線コネクタ 562">
          <a:extLst>
            <a:ext uri="{FF2B5EF4-FFF2-40B4-BE49-F238E27FC236}">
              <a16:creationId xmlns:a16="http://schemas.microsoft.com/office/drawing/2014/main" id="{2DF9C3A8-2B47-4CD2-993A-BE7CBD716BCA}"/>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4" name="テキスト ボックス 563">
          <a:extLst>
            <a:ext uri="{FF2B5EF4-FFF2-40B4-BE49-F238E27FC236}">
              <a16:creationId xmlns:a16="http://schemas.microsoft.com/office/drawing/2014/main" id="{08578C1E-221F-4274-853B-53E2EC51E0C2}"/>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EC0263F6-E2F7-442C-A6FC-426C1243194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A71DF011-6CEF-4563-8E63-5DF816F7588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6C493E5-0157-4BE8-A662-07B9D4A1670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77172</xdr:rowOff>
    </xdr:from>
    <xdr:to>
      <xdr:col>116</xdr:col>
      <xdr:colOff>62864</xdr:colOff>
      <xdr:row>40</xdr:row>
      <xdr:rowOff>106078</xdr:rowOff>
    </xdr:to>
    <xdr:cxnSp macro="">
      <xdr:nvCxnSpPr>
        <xdr:cNvPr id="568" name="直線コネクタ 567">
          <a:extLst>
            <a:ext uri="{FF2B5EF4-FFF2-40B4-BE49-F238E27FC236}">
              <a16:creationId xmlns:a16="http://schemas.microsoft.com/office/drawing/2014/main" id="{BD886F20-6449-4143-8317-23A06D835DF3}"/>
            </a:ext>
          </a:extLst>
        </xdr:cNvPr>
        <xdr:cNvCxnSpPr/>
      </xdr:nvCxnSpPr>
      <xdr:spPr>
        <a:xfrm flipV="1">
          <a:off x="19509104" y="5609292"/>
          <a:ext cx="0" cy="12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109905</xdr:rowOff>
    </xdr:from>
    <xdr:ext cx="534377" cy="259045"/>
    <xdr:sp macro="" textlink="">
      <xdr:nvSpPr>
        <xdr:cNvPr id="569" name="【一般廃棄物処理施設】&#10;一人当たり有形固定資産（償却資産）額最小値テキスト">
          <a:extLst>
            <a:ext uri="{FF2B5EF4-FFF2-40B4-BE49-F238E27FC236}">
              <a16:creationId xmlns:a16="http://schemas.microsoft.com/office/drawing/2014/main" id="{E342F6E9-B49D-4528-8D47-E5A05D05A4BA}"/>
            </a:ext>
          </a:extLst>
        </xdr:cNvPr>
        <xdr:cNvSpPr txBox="1"/>
      </xdr:nvSpPr>
      <xdr:spPr>
        <a:xfrm>
          <a:off x="19547840" y="681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106078</xdr:rowOff>
    </xdr:from>
    <xdr:to>
      <xdr:col>116</xdr:col>
      <xdr:colOff>152400</xdr:colOff>
      <xdr:row>40</xdr:row>
      <xdr:rowOff>106078</xdr:rowOff>
    </xdr:to>
    <xdr:cxnSp macro="">
      <xdr:nvCxnSpPr>
        <xdr:cNvPr id="570" name="直線コネクタ 569">
          <a:extLst>
            <a:ext uri="{FF2B5EF4-FFF2-40B4-BE49-F238E27FC236}">
              <a16:creationId xmlns:a16="http://schemas.microsoft.com/office/drawing/2014/main" id="{01AA70A7-7AA3-43DB-838B-F7869363D4CA}"/>
            </a:ext>
          </a:extLst>
        </xdr:cNvPr>
        <xdr:cNvCxnSpPr/>
      </xdr:nvCxnSpPr>
      <xdr:spPr>
        <a:xfrm>
          <a:off x="19443700" y="6811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23849</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3A15E716-D7CC-409A-9D68-8E9850AFFF9E}"/>
            </a:ext>
          </a:extLst>
        </xdr:cNvPr>
        <xdr:cNvSpPr txBox="1"/>
      </xdr:nvSpPr>
      <xdr:spPr>
        <a:xfrm>
          <a:off x="19547840" y="53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77172</xdr:rowOff>
    </xdr:from>
    <xdr:to>
      <xdr:col>116</xdr:col>
      <xdr:colOff>152400</xdr:colOff>
      <xdr:row>33</xdr:row>
      <xdr:rowOff>77172</xdr:rowOff>
    </xdr:to>
    <xdr:cxnSp macro="">
      <xdr:nvCxnSpPr>
        <xdr:cNvPr id="572" name="直線コネクタ 571">
          <a:extLst>
            <a:ext uri="{FF2B5EF4-FFF2-40B4-BE49-F238E27FC236}">
              <a16:creationId xmlns:a16="http://schemas.microsoft.com/office/drawing/2014/main" id="{6BC5B134-07DE-4679-929C-7E5BB4956E09}"/>
            </a:ext>
          </a:extLst>
        </xdr:cNvPr>
        <xdr:cNvCxnSpPr/>
      </xdr:nvCxnSpPr>
      <xdr:spPr>
        <a:xfrm>
          <a:off x="19443700" y="5609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163994</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23D48E67-8728-4F05-8301-86C6F3CEEC32}"/>
            </a:ext>
          </a:extLst>
        </xdr:cNvPr>
        <xdr:cNvSpPr txBox="1"/>
      </xdr:nvSpPr>
      <xdr:spPr>
        <a:xfrm>
          <a:off x="19547840" y="619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141117</xdr:rowOff>
    </xdr:from>
    <xdr:to>
      <xdr:col>116</xdr:col>
      <xdr:colOff>114300</xdr:colOff>
      <xdr:row>38</xdr:row>
      <xdr:rowOff>71267</xdr:rowOff>
    </xdr:to>
    <xdr:sp macro="" textlink="">
      <xdr:nvSpPr>
        <xdr:cNvPr id="574" name="フローチャート: 判断 573">
          <a:extLst>
            <a:ext uri="{FF2B5EF4-FFF2-40B4-BE49-F238E27FC236}">
              <a16:creationId xmlns:a16="http://schemas.microsoft.com/office/drawing/2014/main" id="{624456E3-0F1E-47E0-B6BA-E98D72677400}"/>
            </a:ext>
          </a:extLst>
        </xdr:cNvPr>
        <xdr:cNvSpPr/>
      </xdr:nvSpPr>
      <xdr:spPr>
        <a:xfrm>
          <a:off x="19458940" y="6343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140186</xdr:rowOff>
    </xdr:from>
    <xdr:to>
      <xdr:col>112</xdr:col>
      <xdr:colOff>38100</xdr:colOff>
      <xdr:row>38</xdr:row>
      <xdr:rowOff>70335</xdr:rowOff>
    </xdr:to>
    <xdr:sp macro="" textlink="">
      <xdr:nvSpPr>
        <xdr:cNvPr id="575" name="フローチャート: 判断 574">
          <a:extLst>
            <a:ext uri="{FF2B5EF4-FFF2-40B4-BE49-F238E27FC236}">
              <a16:creationId xmlns:a16="http://schemas.microsoft.com/office/drawing/2014/main" id="{57E1012D-DCCD-4865-8F53-4EB118C81CE3}"/>
            </a:ext>
          </a:extLst>
        </xdr:cNvPr>
        <xdr:cNvSpPr/>
      </xdr:nvSpPr>
      <xdr:spPr>
        <a:xfrm>
          <a:off x="18735040" y="634286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86863</xdr:rowOff>
    </xdr:from>
    <xdr:ext cx="534377" cy="259045"/>
    <xdr:sp macro="" textlink="">
      <xdr:nvSpPr>
        <xdr:cNvPr id="576" name="n_1aveValue【一般廃棄物処理施設】&#10;一人当たり有形固定資産（償却資産）額">
          <a:extLst>
            <a:ext uri="{FF2B5EF4-FFF2-40B4-BE49-F238E27FC236}">
              <a16:creationId xmlns:a16="http://schemas.microsoft.com/office/drawing/2014/main" id="{7B99906A-DA27-4F1B-8BE1-7743529E8604}"/>
            </a:ext>
          </a:extLst>
        </xdr:cNvPr>
        <xdr:cNvSpPr txBox="1"/>
      </xdr:nvSpPr>
      <xdr:spPr>
        <a:xfrm>
          <a:off x="18528811" y="612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147175</xdr:rowOff>
    </xdr:from>
    <xdr:to>
      <xdr:col>107</xdr:col>
      <xdr:colOff>101600</xdr:colOff>
      <xdr:row>38</xdr:row>
      <xdr:rowOff>77326</xdr:rowOff>
    </xdr:to>
    <xdr:sp macro="" textlink="">
      <xdr:nvSpPr>
        <xdr:cNvPr id="577" name="フローチャート: 判断 576">
          <a:extLst>
            <a:ext uri="{FF2B5EF4-FFF2-40B4-BE49-F238E27FC236}">
              <a16:creationId xmlns:a16="http://schemas.microsoft.com/office/drawing/2014/main" id="{F58BD55C-FB8D-4B30-9A77-0D9F500B6B95}"/>
            </a:ext>
          </a:extLst>
        </xdr:cNvPr>
        <xdr:cNvSpPr/>
      </xdr:nvSpPr>
      <xdr:spPr>
        <a:xfrm>
          <a:off x="17937480" y="6349855"/>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93852</xdr:rowOff>
    </xdr:from>
    <xdr:ext cx="534377" cy="259045"/>
    <xdr:sp macro="" textlink="">
      <xdr:nvSpPr>
        <xdr:cNvPr id="578" name="n_2aveValue【一般廃棄物処理施設】&#10;一人当たり有形固定資産（償却資産）額">
          <a:extLst>
            <a:ext uri="{FF2B5EF4-FFF2-40B4-BE49-F238E27FC236}">
              <a16:creationId xmlns:a16="http://schemas.microsoft.com/office/drawing/2014/main" id="{4173CB3A-3E83-482E-B362-48ADA8A744B5}"/>
            </a:ext>
          </a:extLst>
        </xdr:cNvPr>
        <xdr:cNvSpPr txBox="1"/>
      </xdr:nvSpPr>
      <xdr:spPr>
        <a:xfrm>
          <a:off x="17766811" y="61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65897</xdr:rowOff>
    </xdr:from>
    <xdr:to>
      <xdr:col>102</xdr:col>
      <xdr:colOff>165100</xdr:colOff>
      <xdr:row>38</xdr:row>
      <xdr:rowOff>167497</xdr:rowOff>
    </xdr:to>
    <xdr:sp macro="" textlink="">
      <xdr:nvSpPr>
        <xdr:cNvPr id="579" name="フローチャート: 判断 578">
          <a:extLst>
            <a:ext uri="{FF2B5EF4-FFF2-40B4-BE49-F238E27FC236}">
              <a16:creationId xmlns:a16="http://schemas.microsoft.com/office/drawing/2014/main" id="{7077B8DC-70CE-4667-8C84-BF6D5B2DE119}"/>
            </a:ext>
          </a:extLst>
        </xdr:cNvPr>
        <xdr:cNvSpPr/>
      </xdr:nvSpPr>
      <xdr:spPr>
        <a:xfrm>
          <a:off x="17162780" y="643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12573</xdr:rowOff>
    </xdr:from>
    <xdr:ext cx="534377" cy="259045"/>
    <xdr:sp macro="" textlink="">
      <xdr:nvSpPr>
        <xdr:cNvPr id="580" name="n_3aveValue【一般廃棄物処理施設】&#10;一人当たり有形固定資産（償却資産）額">
          <a:extLst>
            <a:ext uri="{FF2B5EF4-FFF2-40B4-BE49-F238E27FC236}">
              <a16:creationId xmlns:a16="http://schemas.microsoft.com/office/drawing/2014/main" id="{7509A345-B769-49E4-96EA-D5FB9EC1C669}"/>
            </a:ext>
          </a:extLst>
        </xdr:cNvPr>
        <xdr:cNvSpPr txBox="1"/>
      </xdr:nvSpPr>
      <xdr:spPr>
        <a:xfrm>
          <a:off x="16969251" y="621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66531</xdr:rowOff>
    </xdr:from>
    <xdr:to>
      <xdr:col>98</xdr:col>
      <xdr:colOff>38100</xdr:colOff>
      <xdr:row>38</xdr:row>
      <xdr:rowOff>168131</xdr:rowOff>
    </xdr:to>
    <xdr:sp macro="" textlink="">
      <xdr:nvSpPr>
        <xdr:cNvPr id="581" name="フローチャート: 判断 580">
          <a:extLst>
            <a:ext uri="{FF2B5EF4-FFF2-40B4-BE49-F238E27FC236}">
              <a16:creationId xmlns:a16="http://schemas.microsoft.com/office/drawing/2014/main" id="{8062FFDD-14CA-4A6A-9253-74CEE883DECD}"/>
            </a:ext>
          </a:extLst>
        </xdr:cNvPr>
        <xdr:cNvSpPr/>
      </xdr:nvSpPr>
      <xdr:spPr>
        <a:xfrm>
          <a:off x="16388080" y="6436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13208</xdr:rowOff>
    </xdr:from>
    <xdr:ext cx="534377" cy="259045"/>
    <xdr:sp macro="" textlink="">
      <xdr:nvSpPr>
        <xdr:cNvPr id="582" name="n_4aveValue【一般廃棄物処理施設】&#10;一人当たり有形固定資産（償却資産）額">
          <a:extLst>
            <a:ext uri="{FF2B5EF4-FFF2-40B4-BE49-F238E27FC236}">
              <a16:creationId xmlns:a16="http://schemas.microsoft.com/office/drawing/2014/main" id="{0A8AA574-6CBB-473B-964D-67BD8D1C1933}"/>
            </a:ext>
          </a:extLst>
        </xdr:cNvPr>
        <xdr:cNvSpPr txBox="1"/>
      </xdr:nvSpPr>
      <xdr:spPr>
        <a:xfrm>
          <a:off x="16194551" y="62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8433C13-2B1A-4D67-B57F-FA45B37C84A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63FD65-1A57-4240-ADA1-FFA46566BE7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B3060AE-A025-402B-8B45-D65BF0100C6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04ACC1F-975A-47C1-B863-D8893106EAF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91295A4-5D50-41E4-9178-8FE191A65EC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55912</xdr:rowOff>
    </xdr:from>
    <xdr:to>
      <xdr:col>116</xdr:col>
      <xdr:colOff>114300</xdr:colOff>
      <xdr:row>38</xdr:row>
      <xdr:rowOff>157512</xdr:rowOff>
    </xdr:to>
    <xdr:sp macro="" textlink="">
      <xdr:nvSpPr>
        <xdr:cNvPr id="588" name="楕円 587">
          <a:extLst>
            <a:ext uri="{FF2B5EF4-FFF2-40B4-BE49-F238E27FC236}">
              <a16:creationId xmlns:a16="http://schemas.microsoft.com/office/drawing/2014/main" id="{2C1599CE-AA98-4F09-A67C-8BF17A277A39}"/>
            </a:ext>
          </a:extLst>
        </xdr:cNvPr>
        <xdr:cNvSpPr/>
      </xdr:nvSpPr>
      <xdr:spPr>
        <a:xfrm>
          <a:off x="19458940" y="64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34339</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A6ED826E-FB33-4475-BBD2-632516B21D29}"/>
            </a:ext>
          </a:extLst>
        </xdr:cNvPr>
        <xdr:cNvSpPr txBox="1"/>
      </xdr:nvSpPr>
      <xdr:spPr>
        <a:xfrm>
          <a:off x="19547840" y="640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65222</xdr:rowOff>
    </xdr:from>
    <xdr:to>
      <xdr:col>112</xdr:col>
      <xdr:colOff>38100</xdr:colOff>
      <xdr:row>38</xdr:row>
      <xdr:rowOff>166822</xdr:rowOff>
    </xdr:to>
    <xdr:sp macro="" textlink="">
      <xdr:nvSpPr>
        <xdr:cNvPr id="590" name="楕円 589">
          <a:extLst>
            <a:ext uri="{FF2B5EF4-FFF2-40B4-BE49-F238E27FC236}">
              <a16:creationId xmlns:a16="http://schemas.microsoft.com/office/drawing/2014/main" id="{9EF64E96-C5F1-40EA-9782-7A9E158F893B}"/>
            </a:ext>
          </a:extLst>
        </xdr:cNvPr>
        <xdr:cNvSpPr/>
      </xdr:nvSpPr>
      <xdr:spPr>
        <a:xfrm>
          <a:off x="18735040" y="64355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106712</xdr:rowOff>
    </xdr:from>
    <xdr:to>
      <xdr:col>116</xdr:col>
      <xdr:colOff>63500</xdr:colOff>
      <xdr:row>38</xdr:row>
      <xdr:rowOff>116022</xdr:rowOff>
    </xdr:to>
    <xdr:cxnSp macro="">
      <xdr:nvCxnSpPr>
        <xdr:cNvPr id="591" name="直線コネクタ 590">
          <a:extLst>
            <a:ext uri="{FF2B5EF4-FFF2-40B4-BE49-F238E27FC236}">
              <a16:creationId xmlns:a16="http://schemas.microsoft.com/office/drawing/2014/main" id="{ACF41828-078C-4C5C-9A38-F0C2FD9FCDB7}"/>
            </a:ext>
          </a:extLst>
        </xdr:cNvPr>
        <xdr:cNvCxnSpPr/>
      </xdr:nvCxnSpPr>
      <xdr:spPr>
        <a:xfrm flipV="1">
          <a:off x="18778220" y="6477032"/>
          <a:ext cx="731520" cy="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81373</xdr:rowOff>
    </xdr:from>
    <xdr:to>
      <xdr:col>107</xdr:col>
      <xdr:colOff>101600</xdr:colOff>
      <xdr:row>39</xdr:row>
      <xdr:rowOff>11523</xdr:rowOff>
    </xdr:to>
    <xdr:sp macro="" textlink="">
      <xdr:nvSpPr>
        <xdr:cNvPr id="592" name="楕円 591">
          <a:extLst>
            <a:ext uri="{FF2B5EF4-FFF2-40B4-BE49-F238E27FC236}">
              <a16:creationId xmlns:a16="http://schemas.microsoft.com/office/drawing/2014/main" id="{9AE65F35-CE13-411E-922E-1D14F79F133D}"/>
            </a:ext>
          </a:extLst>
        </xdr:cNvPr>
        <xdr:cNvSpPr/>
      </xdr:nvSpPr>
      <xdr:spPr>
        <a:xfrm>
          <a:off x="17937480" y="6451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116022</xdr:rowOff>
    </xdr:from>
    <xdr:to>
      <xdr:col>111</xdr:col>
      <xdr:colOff>177800</xdr:colOff>
      <xdr:row>38</xdr:row>
      <xdr:rowOff>132173</xdr:rowOff>
    </xdr:to>
    <xdr:cxnSp macro="">
      <xdr:nvCxnSpPr>
        <xdr:cNvPr id="593" name="直線コネクタ 592">
          <a:extLst>
            <a:ext uri="{FF2B5EF4-FFF2-40B4-BE49-F238E27FC236}">
              <a16:creationId xmlns:a16="http://schemas.microsoft.com/office/drawing/2014/main" id="{7F9D974E-9841-43AD-B083-A67D931C38E1}"/>
            </a:ext>
          </a:extLst>
        </xdr:cNvPr>
        <xdr:cNvCxnSpPr/>
      </xdr:nvCxnSpPr>
      <xdr:spPr>
        <a:xfrm flipV="1">
          <a:off x="17988280" y="6486342"/>
          <a:ext cx="789940" cy="1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68400</xdr:rowOff>
    </xdr:from>
    <xdr:to>
      <xdr:col>102</xdr:col>
      <xdr:colOff>165100</xdr:colOff>
      <xdr:row>38</xdr:row>
      <xdr:rowOff>170000</xdr:rowOff>
    </xdr:to>
    <xdr:sp macro="" textlink="">
      <xdr:nvSpPr>
        <xdr:cNvPr id="594" name="楕円 593">
          <a:extLst>
            <a:ext uri="{FF2B5EF4-FFF2-40B4-BE49-F238E27FC236}">
              <a16:creationId xmlns:a16="http://schemas.microsoft.com/office/drawing/2014/main" id="{72155E2A-E37A-42FF-AB88-540098E30A1C}"/>
            </a:ext>
          </a:extLst>
        </xdr:cNvPr>
        <xdr:cNvSpPr/>
      </xdr:nvSpPr>
      <xdr:spPr>
        <a:xfrm>
          <a:off x="17162780" y="643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119200</xdr:rowOff>
    </xdr:from>
    <xdr:to>
      <xdr:col>107</xdr:col>
      <xdr:colOff>50800</xdr:colOff>
      <xdr:row>38</xdr:row>
      <xdr:rowOff>132173</xdr:rowOff>
    </xdr:to>
    <xdr:cxnSp macro="">
      <xdr:nvCxnSpPr>
        <xdr:cNvPr id="595" name="直線コネクタ 594">
          <a:extLst>
            <a:ext uri="{FF2B5EF4-FFF2-40B4-BE49-F238E27FC236}">
              <a16:creationId xmlns:a16="http://schemas.microsoft.com/office/drawing/2014/main" id="{74CDD86B-99A1-4BB5-9F09-8866C293E7E9}"/>
            </a:ext>
          </a:extLst>
        </xdr:cNvPr>
        <xdr:cNvCxnSpPr/>
      </xdr:nvCxnSpPr>
      <xdr:spPr>
        <a:xfrm>
          <a:off x="17213580" y="6489520"/>
          <a:ext cx="7747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69891</xdr:rowOff>
    </xdr:from>
    <xdr:to>
      <xdr:col>98</xdr:col>
      <xdr:colOff>38100</xdr:colOff>
      <xdr:row>39</xdr:row>
      <xdr:rowOff>41</xdr:rowOff>
    </xdr:to>
    <xdr:sp macro="" textlink="">
      <xdr:nvSpPr>
        <xdr:cNvPr id="596" name="楕円 595">
          <a:extLst>
            <a:ext uri="{FF2B5EF4-FFF2-40B4-BE49-F238E27FC236}">
              <a16:creationId xmlns:a16="http://schemas.microsoft.com/office/drawing/2014/main" id="{4F134478-2637-4A62-AD1D-8D1154DCFB63}"/>
            </a:ext>
          </a:extLst>
        </xdr:cNvPr>
        <xdr:cNvSpPr/>
      </xdr:nvSpPr>
      <xdr:spPr>
        <a:xfrm>
          <a:off x="16388080" y="64402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119200</xdr:rowOff>
    </xdr:from>
    <xdr:to>
      <xdr:col>102</xdr:col>
      <xdr:colOff>114300</xdr:colOff>
      <xdr:row>38</xdr:row>
      <xdr:rowOff>120691</xdr:rowOff>
    </xdr:to>
    <xdr:cxnSp macro="">
      <xdr:nvCxnSpPr>
        <xdr:cNvPr id="597" name="直線コネクタ 596">
          <a:extLst>
            <a:ext uri="{FF2B5EF4-FFF2-40B4-BE49-F238E27FC236}">
              <a16:creationId xmlns:a16="http://schemas.microsoft.com/office/drawing/2014/main" id="{D6CE47C0-A461-4DF6-A9E3-E86C9BC30CCA}"/>
            </a:ext>
          </a:extLst>
        </xdr:cNvPr>
        <xdr:cNvCxnSpPr/>
      </xdr:nvCxnSpPr>
      <xdr:spPr>
        <a:xfrm flipV="1">
          <a:off x="16431260" y="6489520"/>
          <a:ext cx="78232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157949</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A7261940-C8EA-4A33-995C-CD1D05DAEFB2}"/>
            </a:ext>
          </a:extLst>
        </xdr:cNvPr>
        <xdr:cNvSpPr txBox="1"/>
      </xdr:nvSpPr>
      <xdr:spPr>
        <a:xfrm>
          <a:off x="18528811" y="652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2650</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E218C37A-FEB9-43AD-8802-7E3674DAD8C1}"/>
            </a:ext>
          </a:extLst>
        </xdr:cNvPr>
        <xdr:cNvSpPr txBox="1"/>
      </xdr:nvSpPr>
      <xdr:spPr>
        <a:xfrm>
          <a:off x="17766811" y="654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161127</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B075BADB-745B-4BCC-A288-608A5C9CC3A7}"/>
            </a:ext>
          </a:extLst>
        </xdr:cNvPr>
        <xdr:cNvSpPr txBox="1"/>
      </xdr:nvSpPr>
      <xdr:spPr>
        <a:xfrm>
          <a:off x="16969251" y="653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162618</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5A02152A-71AB-4C3A-890B-783AF8EAFD2D}"/>
            </a:ext>
          </a:extLst>
        </xdr:cNvPr>
        <xdr:cNvSpPr txBox="1"/>
      </xdr:nvSpPr>
      <xdr:spPr>
        <a:xfrm>
          <a:off x="16194551" y="653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67CD8DD4-D53E-4AB0-8E5F-D98146BACF1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F1A7D0E3-9F32-4EF0-B878-29F3C4FFF4F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49457526-5219-4AFD-A90A-EF8426D28F1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9767540B-67BB-4050-88CD-CA14C372683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3D48B847-85E2-4DAF-8E7B-19534B72206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CB8F9689-CC09-4279-BD2C-517DFF3B499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BC7C7BFF-7C4D-462E-AA20-DA741F54DEB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F40BE0CC-6B69-4827-A81E-76B53C40F8B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E18F6586-3729-4A17-9FC5-4898B78026E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1ED31449-3CBD-45B5-B9D0-4634CBBB64D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C8B203F9-F36C-4BA6-BD81-F8E0E43C44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7DC1A337-3958-4C18-912C-548CC537757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a:extLst>
            <a:ext uri="{FF2B5EF4-FFF2-40B4-BE49-F238E27FC236}">
              <a16:creationId xmlns:a16="http://schemas.microsoft.com/office/drawing/2014/main" id="{A04C2F5D-F372-4DEA-BD9A-D356459E71BE}"/>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C5B96CE1-7C01-4756-9B7E-2B340940589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4947D0D6-3CBF-4F06-BC33-EC92A33A12F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5DB3B1DF-5FF8-4AB3-BEBE-F31AD4C00F2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8571D0CB-AF5E-43EC-94F5-74974734E54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38A68C4E-702E-4FA3-8B97-DFCECFAED3B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6373C503-218C-485B-AD7B-911C7B2754D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D52D6153-D440-4386-8C92-0F1F0368764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A74632C1-4F5B-433C-8399-A4E24C515E0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9C33EBB4-82AF-462D-A132-08C699DFB1F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a:extLst>
            <a:ext uri="{FF2B5EF4-FFF2-40B4-BE49-F238E27FC236}">
              <a16:creationId xmlns:a16="http://schemas.microsoft.com/office/drawing/2014/main" id="{1BA21612-6FFA-41CC-9FB7-371C026054E2}"/>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AE9E2713-3F3E-4764-8146-C64C883262C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3702D782-9538-4B14-A515-37BCF21CBDA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E45CA226-EF38-4D09-8F59-0CDF133091D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191D2A52-0406-4FD4-9FFD-682A84DC7676}"/>
            </a:ext>
          </a:extLst>
        </xdr:cNvPr>
        <xdr:cNvCxnSpPr/>
      </xdr:nvCxnSpPr>
      <xdr:spPr>
        <a:xfrm flipV="1">
          <a:off x="14375764" y="9326335"/>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2BEE041C-B151-4120-8753-D05D9AA5616D}"/>
            </a:ext>
          </a:extLst>
        </xdr:cNvPr>
        <xdr:cNvSpPr txBox="1"/>
      </xdr:nvSpPr>
      <xdr:spPr>
        <a:xfrm>
          <a:off x="14414500" y="1086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B89C766A-5594-428E-8B9B-3AC70C984CB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4F12B998-1E15-41D1-B9D2-488A09FE18D1}"/>
            </a:ext>
          </a:extLst>
        </xdr:cNvPr>
        <xdr:cNvSpPr txBox="1"/>
      </xdr:nvSpPr>
      <xdr:spPr>
        <a:xfrm>
          <a:off x="14414500" y="910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2" name="直線コネクタ 631">
          <a:extLst>
            <a:ext uri="{FF2B5EF4-FFF2-40B4-BE49-F238E27FC236}">
              <a16:creationId xmlns:a16="http://schemas.microsoft.com/office/drawing/2014/main" id="{880F4A32-521B-4D91-8363-0F8629D1BB71}"/>
            </a:ext>
          </a:extLst>
        </xdr:cNvPr>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105971</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255151C-BEEA-4E25-A53D-E0F93B1A0D55}"/>
            </a:ext>
          </a:extLst>
        </xdr:cNvPr>
        <xdr:cNvSpPr txBox="1"/>
      </xdr:nvSpPr>
      <xdr:spPr>
        <a:xfrm>
          <a:off x="14414500" y="9661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634" name="フローチャート: 判断 633">
          <a:extLst>
            <a:ext uri="{FF2B5EF4-FFF2-40B4-BE49-F238E27FC236}">
              <a16:creationId xmlns:a16="http://schemas.microsoft.com/office/drawing/2014/main" id="{93299BBE-F7B3-4CE2-9497-605046A8A92B}"/>
            </a:ext>
          </a:extLst>
        </xdr:cNvPr>
        <xdr:cNvSpPr/>
      </xdr:nvSpPr>
      <xdr:spPr>
        <a:xfrm>
          <a:off x="14325600" y="98062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17780</xdr:rowOff>
    </xdr:from>
    <xdr:to>
      <xdr:col>81</xdr:col>
      <xdr:colOff>101600</xdr:colOff>
      <xdr:row>58</xdr:row>
      <xdr:rowOff>119380</xdr:rowOff>
    </xdr:to>
    <xdr:sp macro="" textlink="">
      <xdr:nvSpPr>
        <xdr:cNvPr id="635" name="フローチャート: 判断 634">
          <a:extLst>
            <a:ext uri="{FF2B5EF4-FFF2-40B4-BE49-F238E27FC236}">
              <a16:creationId xmlns:a16="http://schemas.microsoft.com/office/drawing/2014/main" id="{CC1E0148-C481-417C-BD7C-0AA5EDD3B161}"/>
            </a:ext>
          </a:extLst>
        </xdr:cNvPr>
        <xdr:cNvSpPr/>
      </xdr:nvSpPr>
      <xdr:spPr>
        <a:xfrm>
          <a:off x="1357884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135907</xdr:rowOff>
    </xdr:from>
    <xdr:ext cx="405111" cy="259045"/>
    <xdr:sp macro="" textlink="">
      <xdr:nvSpPr>
        <xdr:cNvPr id="636" name="n_1aveValue【保健センター・保健所】&#10;有形固定資産減価償却率">
          <a:extLst>
            <a:ext uri="{FF2B5EF4-FFF2-40B4-BE49-F238E27FC236}">
              <a16:creationId xmlns:a16="http://schemas.microsoft.com/office/drawing/2014/main" id="{4028EEAE-F82C-42DB-9B06-81325EB26ADA}"/>
            </a:ext>
          </a:extLst>
        </xdr:cNvPr>
        <xdr:cNvSpPr txBox="1"/>
      </xdr:nvSpPr>
      <xdr:spPr>
        <a:xfrm>
          <a:off x="134372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104322</xdr:rowOff>
    </xdr:from>
    <xdr:to>
      <xdr:col>76</xdr:col>
      <xdr:colOff>165100</xdr:colOff>
      <xdr:row>58</xdr:row>
      <xdr:rowOff>34472</xdr:rowOff>
    </xdr:to>
    <xdr:sp macro="" textlink="">
      <xdr:nvSpPr>
        <xdr:cNvPr id="637" name="フローチャート: 判断 636">
          <a:extLst>
            <a:ext uri="{FF2B5EF4-FFF2-40B4-BE49-F238E27FC236}">
              <a16:creationId xmlns:a16="http://schemas.microsoft.com/office/drawing/2014/main" id="{286C5663-E811-485B-9A2D-34550AFBA58F}"/>
            </a:ext>
          </a:extLst>
        </xdr:cNvPr>
        <xdr:cNvSpPr/>
      </xdr:nvSpPr>
      <xdr:spPr>
        <a:xfrm>
          <a:off x="12804140" y="9659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50999</xdr:rowOff>
    </xdr:from>
    <xdr:ext cx="405111" cy="259045"/>
    <xdr:sp macro="" textlink="">
      <xdr:nvSpPr>
        <xdr:cNvPr id="638" name="n_2aveValue【保健センター・保健所】&#10;有形固定資産減価償却率">
          <a:extLst>
            <a:ext uri="{FF2B5EF4-FFF2-40B4-BE49-F238E27FC236}">
              <a16:creationId xmlns:a16="http://schemas.microsoft.com/office/drawing/2014/main" id="{843168FA-ED31-42E0-BD08-5B83EB35A083}"/>
            </a:ext>
          </a:extLst>
        </xdr:cNvPr>
        <xdr:cNvSpPr txBox="1"/>
      </xdr:nvSpPr>
      <xdr:spPr>
        <a:xfrm>
          <a:off x="12675244" y="943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168003</xdr:rowOff>
    </xdr:from>
    <xdr:to>
      <xdr:col>72</xdr:col>
      <xdr:colOff>38100</xdr:colOff>
      <xdr:row>57</xdr:row>
      <xdr:rowOff>98153</xdr:rowOff>
    </xdr:to>
    <xdr:sp macro="" textlink="">
      <xdr:nvSpPr>
        <xdr:cNvPr id="639" name="フローチャート: 判断 638">
          <a:extLst>
            <a:ext uri="{FF2B5EF4-FFF2-40B4-BE49-F238E27FC236}">
              <a16:creationId xmlns:a16="http://schemas.microsoft.com/office/drawing/2014/main" id="{710ABEB7-1054-4D0F-B203-FDFFDDD6BDF9}"/>
            </a:ext>
          </a:extLst>
        </xdr:cNvPr>
        <xdr:cNvSpPr/>
      </xdr:nvSpPr>
      <xdr:spPr>
        <a:xfrm>
          <a:off x="12029440" y="9555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114680</xdr:rowOff>
    </xdr:from>
    <xdr:ext cx="405111" cy="259045"/>
    <xdr:sp macro="" textlink="">
      <xdr:nvSpPr>
        <xdr:cNvPr id="640" name="n_3aveValue【保健センター・保健所】&#10;有形固定資産減価償却率">
          <a:extLst>
            <a:ext uri="{FF2B5EF4-FFF2-40B4-BE49-F238E27FC236}">
              <a16:creationId xmlns:a16="http://schemas.microsoft.com/office/drawing/2014/main" id="{872882B7-9E9E-49E6-B030-984A4F7B320E}"/>
            </a:ext>
          </a:extLst>
        </xdr:cNvPr>
        <xdr:cNvSpPr txBox="1"/>
      </xdr:nvSpPr>
      <xdr:spPr>
        <a:xfrm>
          <a:off x="11900544" y="933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112485</xdr:rowOff>
    </xdr:from>
    <xdr:to>
      <xdr:col>67</xdr:col>
      <xdr:colOff>101600</xdr:colOff>
      <xdr:row>57</xdr:row>
      <xdr:rowOff>42635</xdr:rowOff>
    </xdr:to>
    <xdr:sp macro="" textlink="">
      <xdr:nvSpPr>
        <xdr:cNvPr id="641" name="フローチャート: 判断 640">
          <a:extLst>
            <a:ext uri="{FF2B5EF4-FFF2-40B4-BE49-F238E27FC236}">
              <a16:creationId xmlns:a16="http://schemas.microsoft.com/office/drawing/2014/main" id="{41C692E2-6511-4C28-A38D-03293AF37D20}"/>
            </a:ext>
          </a:extLst>
        </xdr:cNvPr>
        <xdr:cNvSpPr/>
      </xdr:nvSpPr>
      <xdr:spPr>
        <a:xfrm>
          <a:off x="11231880" y="9500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55</xdr:row>
      <xdr:rowOff>59162</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id="{1429809E-1920-432A-90A8-4FB9FFA30DB6}"/>
            </a:ext>
          </a:extLst>
        </xdr:cNvPr>
        <xdr:cNvSpPr txBox="1"/>
      </xdr:nvSpPr>
      <xdr:spPr>
        <a:xfrm>
          <a:off x="11102984" y="927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381BB27-681E-4819-82DA-F8F0AAE162D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B39F816-91C5-4E65-9AF4-999C5053E56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C706D4A-3448-43C0-851F-4FEF0151129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4D57496-6BB1-48C4-B4F3-4DBEC189131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FFB4358-A1C4-4DC2-80F9-54D4C5980BF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648" name="楕円 647">
          <a:extLst>
            <a:ext uri="{FF2B5EF4-FFF2-40B4-BE49-F238E27FC236}">
              <a16:creationId xmlns:a16="http://schemas.microsoft.com/office/drawing/2014/main" id="{381195C1-7015-4218-B5DC-A11529DF61AB}"/>
            </a:ext>
          </a:extLst>
        </xdr:cNvPr>
        <xdr:cNvSpPr/>
      </xdr:nvSpPr>
      <xdr:spPr>
        <a:xfrm>
          <a:off x="14325600" y="101643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84381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2E6CA6D4-959C-4872-AEEA-9398ECB9E8B3}"/>
            </a:ext>
          </a:extLst>
        </xdr:cNvPr>
        <xdr:cNvSpPr txBox="1"/>
      </xdr:nvSpPr>
      <xdr:spPr>
        <a:xfrm>
          <a:off x="14414500"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650" name="楕円 649">
          <a:extLst>
            <a:ext uri="{FF2B5EF4-FFF2-40B4-BE49-F238E27FC236}">
              <a16:creationId xmlns:a16="http://schemas.microsoft.com/office/drawing/2014/main" id="{C9A0F46C-37AD-47ED-ACAC-DC022BF3F59C}"/>
            </a:ext>
          </a:extLst>
        </xdr:cNvPr>
        <xdr:cNvSpPr/>
      </xdr:nvSpPr>
      <xdr:spPr>
        <a:xfrm>
          <a:off x="1357884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60</xdr:row>
      <xdr:rowOff>156754</xdr:rowOff>
    </xdr:to>
    <xdr:cxnSp macro="">
      <xdr:nvCxnSpPr>
        <xdr:cNvPr id="651" name="直線コネクタ 650">
          <a:extLst>
            <a:ext uri="{FF2B5EF4-FFF2-40B4-BE49-F238E27FC236}">
              <a16:creationId xmlns:a16="http://schemas.microsoft.com/office/drawing/2014/main" id="{1CC2BD2F-7916-444C-ADBE-B914D2042D6F}"/>
            </a:ext>
          </a:extLst>
        </xdr:cNvPr>
        <xdr:cNvCxnSpPr/>
      </xdr:nvCxnSpPr>
      <xdr:spPr>
        <a:xfrm>
          <a:off x="13629640" y="10146574"/>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52" name="楕円 651">
          <a:extLst>
            <a:ext uri="{FF2B5EF4-FFF2-40B4-BE49-F238E27FC236}">
              <a16:creationId xmlns:a16="http://schemas.microsoft.com/office/drawing/2014/main" id="{95B1D369-2596-43C6-B9DE-916C5132982D}"/>
            </a:ext>
          </a:extLst>
        </xdr:cNvPr>
        <xdr:cNvSpPr/>
      </xdr:nvSpPr>
      <xdr:spPr>
        <a:xfrm>
          <a:off x="128041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88174</xdr:rowOff>
    </xdr:to>
    <xdr:cxnSp macro="">
      <xdr:nvCxnSpPr>
        <xdr:cNvPr id="653" name="直線コネクタ 652">
          <a:extLst>
            <a:ext uri="{FF2B5EF4-FFF2-40B4-BE49-F238E27FC236}">
              <a16:creationId xmlns:a16="http://schemas.microsoft.com/office/drawing/2014/main" id="{A17CF9E5-C5C1-483C-BCF1-6847DE0CDFD5}"/>
            </a:ext>
          </a:extLst>
        </xdr:cNvPr>
        <xdr:cNvCxnSpPr/>
      </xdr:nvCxnSpPr>
      <xdr:spPr>
        <a:xfrm>
          <a:off x="12854940" y="10104120"/>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654" name="楕円 653">
          <a:extLst>
            <a:ext uri="{FF2B5EF4-FFF2-40B4-BE49-F238E27FC236}">
              <a16:creationId xmlns:a16="http://schemas.microsoft.com/office/drawing/2014/main" id="{F61B385F-DF36-48FC-86E3-226768197189}"/>
            </a:ext>
          </a:extLst>
        </xdr:cNvPr>
        <xdr:cNvSpPr/>
      </xdr:nvSpPr>
      <xdr:spPr>
        <a:xfrm>
          <a:off x="1202944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45720</xdr:rowOff>
    </xdr:to>
    <xdr:cxnSp macro="">
      <xdr:nvCxnSpPr>
        <xdr:cNvPr id="655" name="直線コネクタ 654">
          <a:extLst>
            <a:ext uri="{FF2B5EF4-FFF2-40B4-BE49-F238E27FC236}">
              <a16:creationId xmlns:a16="http://schemas.microsoft.com/office/drawing/2014/main" id="{CE5D09F9-E264-4ACA-AD4C-2F7696E9941B}"/>
            </a:ext>
          </a:extLst>
        </xdr:cNvPr>
        <xdr:cNvCxnSpPr/>
      </xdr:nvCxnSpPr>
      <xdr:spPr>
        <a:xfrm>
          <a:off x="12072620" y="1003935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32476</xdr:rowOff>
    </xdr:from>
    <xdr:to>
      <xdr:col>67</xdr:col>
      <xdr:colOff>101600</xdr:colOff>
      <xdr:row>59</xdr:row>
      <xdr:rowOff>134076</xdr:rowOff>
    </xdr:to>
    <xdr:sp macro="" textlink="">
      <xdr:nvSpPr>
        <xdr:cNvPr id="656" name="楕円 655">
          <a:extLst>
            <a:ext uri="{FF2B5EF4-FFF2-40B4-BE49-F238E27FC236}">
              <a16:creationId xmlns:a16="http://schemas.microsoft.com/office/drawing/2014/main" id="{2DA33E8B-C7B5-4B4B-88E4-21B28CF5151A}"/>
            </a:ext>
          </a:extLst>
        </xdr:cNvPr>
        <xdr:cNvSpPr/>
      </xdr:nvSpPr>
      <xdr:spPr>
        <a:xfrm>
          <a:off x="11231880" y="99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83276</xdr:rowOff>
    </xdr:from>
    <xdr:to>
      <xdr:col>71</xdr:col>
      <xdr:colOff>177800</xdr:colOff>
      <xdr:row>59</xdr:row>
      <xdr:rowOff>148590</xdr:rowOff>
    </xdr:to>
    <xdr:cxnSp macro="">
      <xdr:nvCxnSpPr>
        <xdr:cNvPr id="657" name="直線コネクタ 656">
          <a:extLst>
            <a:ext uri="{FF2B5EF4-FFF2-40B4-BE49-F238E27FC236}">
              <a16:creationId xmlns:a16="http://schemas.microsoft.com/office/drawing/2014/main" id="{92995DF7-A062-4B4B-9FAA-CD9D1C4BCA6B}"/>
            </a:ext>
          </a:extLst>
        </xdr:cNvPr>
        <xdr:cNvCxnSpPr/>
      </xdr:nvCxnSpPr>
      <xdr:spPr>
        <a:xfrm>
          <a:off x="11282680" y="9974036"/>
          <a:ext cx="78994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A3193001-247C-4A12-ACB5-DC23FEAC7D83}"/>
            </a:ext>
          </a:extLst>
        </xdr:cNvPr>
        <xdr:cNvSpPr txBox="1"/>
      </xdr:nvSpPr>
      <xdr:spPr>
        <a:xfrm>
          <a:off x="13437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50569E57-89E0-460D-A6CF-5540B6B2108A}"/>
            </a:ext>
          </a:extLst>
        </xdr:cNvPr>
        <xdr:cNvSpPr txBox="1"/>
      </xdr:nvSpPr>
      <xdr:spPr>
        <a:xfrm>
          <a:off x="126752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7FFFE847-B02C-4AF4-89C0-92A35EE8D2B9}"/>
            </a:ext>
          </a:extLst>
        </xdr:cNvPr>
        <xdr:cNvSpPr txBox="1"/>
      </xdr:nvSpPr>
      <xdr:spPr>
        <a:xfrm>
          <a:off x="119005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125203</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2B614866-67D9-4F50-B57F-85DB7C945862}"/>
            </a:ext>
          </a:extLst>
        </xdr:cNvPr>
        <xdr:cNvSpPr txBox="1"/>
      </xdr:nvSpPr>
      <xdr:spPr>
        <a:xfrm>
          <a:off x="11102984" y="1001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D948CC9F-D72F-4E4C-A1D7-4FDCE9137F6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864603FE-893A-4168-981F-F3B6D632301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923BC7E9-0FD1-491C-AA15-9FEB226C2DE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95140410-144E-427D-931F-51E11BC89E1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4C27106F-63E0-4560-957F-71C43A094B2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78B4636F-FB2F-49D1-9B71-869818B52E7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FCED4497-F9DE-4B87-A0C0-9977A830DBE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B5092F32-A2BE-4D8F-ADBC-DD3DB463AF3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6C251A94-BFCE-4413-A0C6-B5B27B7F20A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D4BE289-2E0A-41F6-9ACB-53E8B629175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D02B31D2-7FDC-4368-99B5-6C9C131706B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2669CD3D-99F3-47E1-B7F1-777A0FC484D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EFCB8F1A-F46B-4FBA-B474-358AD7B8CAB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924065B3-5089-4D98-BBE4-F85E57128D7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3D97E894-68B2-46B9-8A0F-788021D653C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7F9D83AE-C50A-44CC-8584-84EDD51041A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60388CF2-53C5-448A-9734-7583D7B8D79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9A6AB420-2BBE-402A-AF31-FD640663549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B7A86807-2391-4AED-945A-CDA9C69C235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FA94276B-C35F-4D60-A431-1A6BDC748B2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D6C91644-3E54-4C42-8EDB-1B5F1B6B08F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998F28E7-2163-4F19-ABAF-B938A1D6BC7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AD06AECB-E955-4478-9B80-E612D42D766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961F7F85-13C1-4C42-B51F-DAD324ED5AE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95250</xdr:rowOff>
    </xdr:to>
    <xdr:cxnSp macro="">
      <xdr:nvCxnSpPr>
        <xdr:cNvPr id="686" name="直線コネクタ 685">
          <a:extLst>
            <a:ext uri="{FF2B5EF4-FFF2-40B4-BE49-F238E27FC236}">
              <a16:creationId xmlns:a16="http://schemas.microsoft.com/office/drawing/2014/main" id="{E48B6AB2-B897-4E5C-972E-F45C0F96B2FC}"/>
            </a:ext>
          </a:extLst>
        </xdr:cNvPr>
        <xdr:cNvCxnSpPr/>
      </xdr:nvCxnSpPr>
      <xdr:spPr>
        <a:xfrm flipV="1">
          <a:off x="19509104" y="938784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58F34863-4372-4745-8550-DF8D1E61DB87}"/>
            </a:ext>
          </a:extLst>
        </xdr:cNvPr>
        <xdr:cNvSpPr txBox="1"/>
      </xdr:nvSpPr>
      <xdr:spPr>
        <a:xfrm>
          <a:off x="19547840"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688" name="直線コネクタ 687">
          <a:extLst>
            <a:ext uri="{FF2B5EF4-FFF2-40B4-BE49-F238E27FC236}">
              <a16:creationId xmlns:a16="http://schemas.microsoft.com/office/drawing/2014/main" id="{61D1BFEA-EDC9-4B2D-B21B-375A14EC963C}"/>
            </a:ext>
          </a:extLst>
        </xdr:cNvPr>
        <xdr:cNvCxnSpPr/>
      </xdr:nvCxnSpPr>
      <xdr:spPr>
        <a:xfrm>
          <a:off x="19443700" y="1082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B743AD6D-5048-46BF-92E3-8436DE5E1AA7}"/>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0" name="直線コネクタ 689">
          <a:extLst>
            <a:ext uri="{FF2B5EF4-FFF2-40B4-BE49-F238E27FC236}">
              <a16:creationId xmlns:a16="http://schemas.microsoft.com/office/drawing/2014/main" id="{1B46200F-5201-45EB-A164-7CC11F5E7B3B}"/>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35034C3D-E82D-435A-90C0-C52074F1C828}"/>
            </a:ext>
          </a:extLst>
        </xdr:cNvPr>
        <xdr:cNvSpPr txBox="1"/>
      </xdr:nvSpPr>
      <xdr:spPr>
        <a:xfrm>
          <a:off x="1954784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692" name="フローチャート: 判断 691">
          <a:extLst>
            <a:ext uri="{FF2B5EF4-FFF2-40B4-BE49-F238E27FC236}">
              <a16:creationId xmlns:a16="http://schemas.microsoft.com/office/drawing/2014/main" id="{EA5FD63B-883D-427D-A2EB-93342AB61494}"/>
            </a:ext>
          </a:extLst>
        </xdr:cNvPr>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3" name="フローチャート: 判断 692">
          <a:extLst>
            <a:ext uri="{FF2B5EF4-FFF2-40B4-BE49-F238E27FC236}">
              <a16:creationId xmlns:a16="http://schemas.microsoft.com/office/drawing/2014/main" id="{B277BDE6-509E-4EA0-9D53-28357C50D2C3}"/>
            </a:ext>
          </a:extLst>
        </xdr:cNvPr>
        <xdr:cNvSpPr/>
      </xdr:nvSpPr>
      <xdr:spPr>
        <a:xfrm>
          <a:off x="1873504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694" name="n_1aveValue【保健センター・保健所】&#10;一人当たり面積">
          <a:extLst>
            <a:ext uri="{FF2B5EF4-FFF2-40B4-BE49-F238E27FC236}">
              <a16:creationId xmlns:a16="http://schemas.microsoft.com/office/drawing/2014/main" id="{A18BB724-84DF-4D62-92E9-3C65345C72F4}"/>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a:extLst>
            <a:ext uri="{FF2B5EF4-FFF2-40B4-BE49-F238E27FC236}">
              <a16:creationId xmlns:a16="http://schemas.microsoft.com/office/drawing/2014/main" id="{E84AE1F5-80DE-4D91-947F-B3E97DF402CB}"/>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696" name="n_2aveValue【保健センター・保健所】&#10;一人当たり面積">
          <a:extLst>
            <a:ext uri="{FF2B5EF4-FFF2-40B4-BE49-F238E27FC236}">
              <a16:creationId xmlns:a16="http://schemas.microsoft.com/office/drawing/2014/main" id="{8D17E949-632E-4114-92A5-A12A8652A825}"/>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63500</xdr:rowOff>
    </xdr:from>
    <xdr:to>
      <xdr:col>102</xdr:col>
      <xdr:colOff>165100</xdr:colOff>
      <xdr:row>61</xdr:row>
      <xdr:rowOff>165100</xdr:rowOff>
    </xdr:to>
    <xdr:sp macro="" textlink="">
      <xdr:nvSpPr>
        <xdr:cNvPr id="697" name="フローチャート: 判断 696">
          <a:extLst>
            <a:ext uri="{FF2B5EF4-FFF2-40B4-BE49-F238E27FC236}">
              <a16:creationId xmlns:a16="http://schemas.microsoft.com/office/drawing/2014/main" id="{17E63F5C-4E5B-402F-899A-3ACECB94BE5F}"/>
            </a:ext>
          </a:extLst>
        </xdr:cNvPr>
        <xdr:cNvSpPr/>
      </xdr:nvSpPr>
      <xdr:spPr>
        <a:xfrm>
          <a:off x="1716278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10177</xdr:rowOff>
    </xdr:from>
    <xdr:ext cx="469744" cy="259045"/>
    <xdr:sp macro="" textlink="">
      <xdr:nvSpPr>
        <xdr:cNvPr id="698" name="n_3aveValue【保健センター・保健所】&#10;一人当たり面積">
          <a:extLst>
            <a:ext uri="{FF2B5EF4-FFF2-40B4-BE49-F238E27FC236}">
              <a16:creationId xmlns:a16="http://schemas.microsoft.com/office/drawing/2014/main" id="{772282BC-60FF-47F8-B4DB-73BC03B6B15B}"/>
            </a:ext>
          </a:extLst>
        </xdr:cNvPr>
        <xdr:cNvSpPr txBox="1"/>
      </xdr:nvSpPr>
      <xdr:spPr>
        <a:xfrm>
          <a:off x="1700156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101600</xdr:rowOff>
    </xdr:from>
    <xdr:to>
      <xdr:col>98</xdr:col>
      <xdr:colOff>38100</xdr:colOff>
      <xdr:row>62</xdr:row>
      <xdr:rowOff>31750</xdr:rowOff>
    </xdr:to>
    <xdr:sp macro="" textlink="">
      <xdr:nvSpPr>
        <xdr:cNvPr id="699" name="フローチャート: 判断 698">
          <a:extLst>
            <a:ext uri="{FF2B5EF4-FFF2-40B4-BE49-F238E27FC236}">
              <a16:creationId xmlns:a16="http://schemas.microsoft.com/office/drawing/2014/main" id="{5697459B-109A-4B9B-B8F0-C32B382FDC64}"/>
            </a:ext>
          </a:extLst>
        </xdr:cNvPr>
        <xdr:cNvSpPr/>
      </xdr:nvSpPr>
      <xdr:spPr>
        <a:xfrm>
          <a:off x="16388080" y="1032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48277</xdr:rowOff>
    </xdr:from>
    <xdr:ext cx="469744" cy="259045"/>
    <xdr:sp macro="" textlink="">
      <xdr:nvSpPr>
        <xdr:cNvPr id="700" name="n_4aveValue【保健センター・保健所】&#10;一人当たり面積">
          <a:extLst>
            <a:ext uri="{FF2B5EF4-FFF2-40B4-BE49-F238E27FC236}">
              <a16:creationId xmlns:a16="http://schemas.microsoft.com/office/drawing/2014/main" id="{07F5F8E3-DAEB-4426-A02A-76CDC5159DBF}"/>
            </a:ext>
          </a:extLst>
        </xdr:cNvPr>
        <xdr:cNvSpPr txBox="1"/>
      </xdr:nvSpPr>
      <xdr:spPr>
        <a:xfrm>
          <a:off x="1622686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CF5DF5A-112B-4278-BD2E-9E812DD5C77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7A961BE-C876-47AC-9051-BFBC4FE4103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7320199-3C37-41C0-9BA8-ECE814D4003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B97C566-14F7-4628-A8E0-1EBCE82FC83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8FA189B-283B-49BF-9523-995003AA5FB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25400</xdr:rowOff>
    </xdr:from>
    <xdr:to>
      <xdr:col>116</xdr:col>
      <xdr:colOff>114300</xdr:colOff>
      <xdr:row>64</xdr:row>
      <xdr:rowOff>127000</xdr:rowOff>
    </xdr:to>
    <xdr:sp macro="" textlink="">
      <xdr:nvSpPr>
        <xdr:cNvPr id="706" name="楕円 705">
          <a:extLst>
            <a:ext uri="{FF2B5EF4-FFF2-40B4-BE49-F238E27FC236}">
              <a16:creationId xmlns:a16="http://schemas.microsoft.com/office/drawing/2014/main" id="{3F865197-302D-4631-B5B5-C1A310027651}"/>
            </a:ext>
          </a:extLst>
        </xdr:cNvPr>
        <xdr:cNvSpPr/>
      </xdr:nvSpPr>
      <xdr:spPr>
        <a:xfrm>
          <a:off x="1945894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111777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E99E2857-2038-44C1-B01E-6EFEB88C65E5}"/>
            </a:ext>
          </a:extLst>
        </xdr:cNvPr>
        <xdr:cNvSpPr txBox="1"/>
      </xdr:nvSpPr>
      <xdr:spPr>
        <a:xfrm>
          <a:off x="1954784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25400</xdr:rowOff>
    </xdr:from>
    <xdr:to>
      <xdr:col>112</xdr:col>
      <xdr:colOff>38100</xdr:colOff>
      <xdr:row>64</xdr:row>
      <xdr:rowOff>127000</xdr:rowOff>
    </xdr:to>
    <xdr:sp macro="" textlink="">
      <xdr:nvSpPr>
        <xdr:cNvPr id="708" name="楕円 707">
          <a:extLst>
            <a:ext uri="{FF2B5EF4-FFF2-40B4-BE49-F238E27FC236}">
              <a16:creationId xmlns:a16="http://schemas.microsoft.com/office/drawing/2014/main" id="{58A9556C-ADBD-4E86-9233-608CBF289CAF}"/>
            </a:ext>
          </a:extLst>
        </xdr:cNvPr>
        <xdr:cNvSpPr/>
      </xdr:nvSpPr>
      <xdr:spPr>
        <a:xfrm>
          <a:off x="1873504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76200</xdr:rowOff>
    </xdr:from>
    <xdr:to>
      <xdr:col>116</xdr:col>
      <xdr:colOff>63500</xdr:colOff>
      <xdr:row>64</xdr:row>
      <xdr:rowOff>76200</xdr:rowOff>
    </xdr:to>
    <xdr:cxnSp macro="">
      <xdr:nvCxnSpPr>
        <xdr:cNvPr id="709" name="直線コネクタ 708">
          <a:extLst>
            <a:ext uri="{FF2B5EF4-FFF2-40B4-BE49-F238E27FC236}">
              <a16:creationId xmlns:a16="http://schemas.microsoft.com/office/drawing/2014/main" id="{53E0F570-E472-4916-A97E-E723DCD46B4F}"/>
            </a:ext>
          </a:extLst>
        </xdr:cNvPr>
        <xdr:cNvCxnSpPr/>
      </xdr:nvCxnSpPr>
      <xdr:spPr>
        <a:xfrm>
          <a:off x="18778220" y="10805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25400</xdr:rowOff>
    </xdr:from>
    <xdr:to>
      <xdr:col>107</xdr:col>
      <xdr:colOff>101600</xdr:colOff>
      <xdr:row>64</xdr:row>
      <xdr:rowOff>127000</xdr:rowOff>
    </xdr:to>
    <xdr:sp macro="" textlink="">
      <xdr:nvSpPr>
        <xdr:cNvPr id="710" name="楕円 709">
          <a:extLst>
            <a:ext uri="{FF2B5EF4-FFF2-40B4-BE49-F238E27FC236}">
              <a16:creationId xmlns:a16="http://schemas.microsoft.com/office/drawing/2014/main" id="{8C9D4B24-B291-49B4-BB6A-73F7E4D34D98}"/>
            </a:ext>
          </a:extLst>
        </xdr:cNvPr>
        <xdr:cNvSpPr/>
      </xdr:nvSpPr>
      <xdr:spPr>
        <a:xfrm>
          <a:off x="1793748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76200</xdr:rowOff>
    </xdr:from>
    <xdr:to>
      <xdr:col>111</xdr:col>
      <xdr:colOff>177800</xdr:colOff>
      <xdr:row>64</xdr:row>
      <xdr:rowOff>76200</xdr:rowOff>
    </xdr:to>
    <xdr:cxnSp macro="">
      <xdr:nvCxnSpPr>
        <xdr:cNvPr id="711" name="直線コネクタ 710">
          <a:extLst>
            <a:ext uri="{FF2B5EF4-FFF2-40B4-BE49-F238E27FC236}">
              <a16:creationId xmlns:a16="http://schemas.microsoft.com/office/drawing/2014/main" id="{7A15A127-25F7-4346-826A-61FDC53A1D2F}"/>
            </a:ext>
          </a:extLst>
        </xdr:cNvPr>
        <xdr:cNvCxnSpPr/>
      </xdr:nvCxnSpPr>
      <xdr:spPr>
        <a:xfrm>
          <a:off x="17988280" y="10805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25400</xdr:rowOff>
    </xdr:from>
    <xdr:to>
      <xdr:col>102</xdr:col>
      <xdr:colOff>165100</xdr:colOff>
      <xdr:row>64</xdr:row>
      <xdr:rowOff>127000</xdr:rowOff>
    </xdr:to>
    <xdr:sp macro="" textlink="">
      <xdr:nvSpPr>
        <xdr:cNvPr id="712" name="楕円 711">
          <a:extLst>
            <a:ext uri="{FF2B5EF4-FFF2-40B4-BE49-F238E27FC236}">
              <a16:creationId xmlns:a16="http://schemas.microsoft.com/office/drawing/2014/main" id="{336F6D03-92DA-44C0-8755-A44E8332A4FD}"/>
            </a:ext>
          </a:extLst>
        </xdr:cNvPr>
        <xdr:cNvSpPr/>
      </xdr:nvSpPr>
      <xdr:spPr>
        <a:xfrm>
          <a:off x="1716278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76200</xdr:rowOff>
    </xdr:from>
    <xdr:to>
      <xdr:col>107</xdr:col>
      <xdr:colOff>50800</xdr:colOff>
      <xdr:row>64</xdr:row>
      <xdr:rowOff>76200</xdr:rowOff>
    </xdr:to>
    <xdr:cxnSp macro="">
      <xdr:nvCxnSpPr>
        <xdr:cNvPr id="713" name="直線コネクタ 712">
          <a:extLst>
            <a:ext uri="{FF2B5EF4-FFF2-40B4-BE49-F238E27FC236}">
              <a16:creationId xmlns:a16="http://schemas.microsoft.com/office/drawing/2014/main" id="{C4995C37-3F1E-4555-BCF5-8E17B6B8BF38}"/>
            </a:ext>
          </a:extLst>
        </xdr:cNvPr>
        <xdr:cNvCxnSpPr/>
      </xdr:nvCxnSpPr>
      <xdr:spPr>
        <a:xfrm>
          <a:off x="17213580" y="10805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44450</xdr:rowOff>
    </xdr:from>
    <xdr:to>
      <xdr:col>98</xdr:col>
      <xdr:colOff>38100</xdr:colOff>
      <xdr:row>64</xdr:row>
      <xdr:rowOff>146050</xdr:rowOff>
    </xdr:to>
    <xdr:sp macro="" textlink="">
      <xdr:nvSpPr>
        <xdr:cNvPr id="714" name="楕円 713">
          <a:extLst>
            <a:ext uri="{FF2B5EF4-FFF2-40B4-BE49-F238E27FC236}">
              <a16:creationId xmlns:a16="http://schemas.microsoft.com/office/drawing/2014/main" id="{95B6B143-E01C-4CC3-9FC5-3CC0E40D6797}"/>
            </a:ext>
          </a:extLst>
        </xdr:cNvPr>
        <xdr:cNvSpPr/>
      </xdr:nvSpPr>
      <xdr:spPr>
        <a:xfrm>
          <a:off x="16388080" y="10773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76200</xdr:rowOff>
    </xdr:from>
    <xdr:to>
      <xdr:col>102</xdr:col>
      <xdr:colOff>114300</xdr:colOff>
      <xdr:row>64</xdr:row>
      <xdr:rowOff>95250</xdr:rowOff>
    </xdr:to>
    <xdr:cxnSp macro="">
      <xdr:nvCxnSpPr>
        <xdr:cNvPr id="715" name="直線コネクタ 714">
          <a:extLst>
            <a:ext uri="{FF2B5EF4-FFF2-40B4-BE49-F238E27FC236}">
              <a16:creationId xmlns:a16="http://schemas.microsoft.com/office/drawing/2014/main" id="{967DD22B-9C1C-4B41-8CE3-BCAC387C2AC6}"/>
            </a:ext>
          </a:extLst>
        </xdr:cNvPr>
        <xdr:cNvCxnSpPr/>
      </xdr:nvCxnSpPr>
      <xdr:spPr>
        <a:xfrm flipV="1">
          <a:off x="16431260" y="1080516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118127</xdr:rowOff>
    </xdr:from>
    <xdr:ext cx="469744" cy="259045"/>
    <xdr:sp macro="" textlink="">
      <xdr:nvSpPr>
        <xdr:cNvPr id="716" name="n_1mainValue【保健センター・保健所】&#10;一人当たり面積">
          <a:extLst>
            <a:ext uri="{FF2B5EF4-FFF2-40B4-BE49-F238E27FC236}">
              <a16:creationId xmlns:a16="http://schemas.microsoft.com/office/drawing/2014/main" id="{6E9D812A-C3FD-4C64-97D0-BCAA6928FF70}"/>
            </a:ext>
          </a:extLst>
        </xdr:cNvPr>
        <xdr:cNvSpPr txBox="1"/>
      </xdr:nvSpPr>
      <xdr:spPr>
        <a:xfrm>
          <a:off x="185611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118127</xdr:rowOff>
    </xdr:from>
    <xdr:ext cx="469744" cy="259045"/>
    <xdr:sp macro="" textlink="">
      <xdr:nvSpPr>
        <xdr:cNvPr id="717" name="n_2mainValue【保健センター・保健所】&#10;一人当たり面積">
          <a:extLst>
            <a:ext uri="{FF2B5EF4-FFF2-40B4-BE49-F238E27FC236}">
              <a16:creationId xmlns:a16="http://schemas.microsoft.com/office/drawing/2014/main" id="{B095AF53-D578-4B83-98C2-7F358BCEF1AC}"/>
            </a:ext>
          </a:extLst>
        </xdr:cNvPr>
        <xdr:cNvSpPr txBox="1"/>
      </xdr:nvSpPr>
      <xdr:spPr>
        <a:xfrm>
          <a:off x="1777626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118127</xdr:rowOff>
    </xdr:from>
    <xdr:ext cx="469744" cy="259045"/>
    <xdr:sp macro="" textlink="">
      <xdr:nvSpPr>
        <xdr:cNvPr id="718" name="n_3mainValue【保健センター・保健所】&#10;一人当たり面積">
          <a:extLst>
            <a:ext uri="{FF2B5EF4-FFF2-40B4-BE49-F238E27FC236}">
              <a16:creationId xmlns:a16="http://schemas.microsoft.com/office/drawing/2014/main" id="{AB1B19F7-7FCD-4737-8D77-527352C939D6}"/>
            </a:ext>
          </a:extLst>
        </xdr:cNvPr>
        <xdr:cNvSpPr txBox="1"/>
      </xdr:nvSpPr>
      <xdr:spPr>
        <a:xfrm>
          <a:off x="1700156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137177</xdr:rowOff>
    </xdr:from>
    <xdr:ext cx="469744" cy="259045"/>
    <xdr:sp macro="" textlink="">
      <xdr:nvSpPr>
        <xdr:cNvPr id="719" name="n_4mainValue【保健センター・保健所】&#10;一人当たり面積">
          <a:extLst>
            <a:ext uri="{FF2B5EF4-FFF2-40B4-BE49-F238E27FC236}">
              <a16:creationId xmlns:a16="http://schemas.microsoft.com/office/drawing/2014/main" id="{6B7BEBCF-541E-418D-89E7-AF01159E94BD}"/>
            </a:ext>
          </a:extLst>
        </xdr:cNvPr>
        <xdr:cNvSpPr txBox="1"/>
      </xdr:nvSpPr>
      <xdr:spPr>
        <a:xfrm>
          <a:off x="1622686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3C16CE58-E113-4EEF-8870-DFC087DE052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22C51E97-E6F0-408D-A2AA-06C2AC76FC8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D66958B6-E1B7-435C-87B3-B159386C9D8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EA718671-3073-4732-BD8F-07BF2E5D895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4501C7C2-9973-47C3-91F1-88AAFE263A9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E051DD02-AA99-490D-B07C-716660166AB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AD2ECC97-72C0-41C7-AA23-26D94F0830F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964539AF-F7A8-4095-A90E-D08CC4621A8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237166D9-8BA3-4B95-B573-E9929ED6777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6AB7A705-1CE4-47EF-8442-FE25F0F6B79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A46B86F2-ED70-4A06-851C-5B537FF8838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83565F9E-B2E2-4823-B36E-DC2C477A166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E969D741-B13C-4D03-8841-7906EAFF788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15519642-7B7F-4D2C-A07A-EAA80112206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B10B630C-4EE2-4360-A1BE-157C7D36295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6F7A021-1DB6-4E31-8892-E852B0B8318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C6A10A3A-1F13-4A4F-B037-C47C00CEF31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C79804E-723C-4C2F-9CF4-181A91BF336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4507D2AA-6EBD-4DF5-9768-37E94E90961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5F127532-991F-4499-9082-D15A3657418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C7369BDB-A8DD-4A4A-B194-8F8F0C940C8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235FBB1A-7516-4E82-A5C2-90904FACC18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DF9CAB72-B54E-47B1-AB22-431A29BAF4C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25613574-6C90-4665-8A42-185CAAC8FD5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167639</xdr:rowOff>
    </xdr:to>
    <xdr:cxnSp macro="">
      <xdr:nvCxnSpPr>
        <xdr:cNvPr id="744" name="直線コネクタ 743">
          <a:extLst>
            <a:ext uri="{FF2B5EF4-FFF2-40B4-BE49-F238E27FC236}">
              <a16:creationId xmlns:a16="http://schemas.microsoft.com/office/drawing/2014/main" id="{101F094A-E36B-4AA4-9A75-5709ADE8C1CF}"/>
            </a:ext>
          </a:extLst>
        </xdr:cNvPr>
        <xdr:cNvCxnSpPr/>
      </xdr:nvCxnSpPr>
      <xdr:spPr>
        <a:xfrm flipV="1">
          <a:off x="14375764" y="1327404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EDD5D143-868A-4F85-BE30-D4C4CD552581}"/>
            </a:ext>
          </a:extLst>
        </xdr:cNvPr>
        <xdr:cNvSpPr txBox="1"/>
      </xdr:nvSpPr>
      <xdr:spPr>
        <a:xfrm>
          <a:off x="14414500" y="1441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167639</xdr:rowOff>
    </xdr:from>
    <xdr:to>
      <xdr:col>86</xdr:col>
      <xdr:colOff>25400</xdr:colOff>
      <xdr:row>85</xdr:row>
      <xdr:rowOff>167639</xdr:rowOff>
    </xdr:to>
    <xdr:cxnSp macro="">
      <xdr:nvCxnSpPr>
        <xdr:cNvPr id="746" name="直線コネクタ 745">
          <a:extLst>
            <a:ext uri="{FF2B5EF4-FFF2-40B4-BE49-F238E27FC236}">
              <a16:creationId xmlns:a16="http://schemas.microsoft.com/office/drawing/2014/main" id="{BAADEC9E-8982-440A-ACD0-942C620630C8}"/>
            </a:ext>
          </a:extLst>
        </xdr:cNvPr>
        <xdr:cNvCxnSpPr/>
      </xdr:nvCxnSpPr>
      <xdr:spPr>
        <a:xfrm>
          <a:off x="14287500" y="14417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9E5A9CFE-6BF0-466B-952E-48AF7669CF1E}"/>
            </a:ext>
          </a:extLst>
        </xdr:cNvPr>
        <xdr:cNvSpPr txBox="1"/>
      </xdr:nvSpPr>
      <xdr:spPr>
        <a:xfrm>
          <a:off x="14414500" y="1305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8" name="直線コネクタ 747">
          <a:extLst>
            <a:ext uri="{FF2B5EF4-FFF2-40B4-BE49-F238E27FC236}">
              <a16:creationId xmlns:a16="http://schemas.microsoft.com/office/drawing/2014/main" id="{0A7381E7-6C7E-4D49-A210-F703BB4EA70B}"/>
            </a:ext>
          </a:extLst>
        </xdr:cNvPr>
        <xdr:cNvCxnSpPr/>
      </xdr:nvCxnSpPr>
      <xdr:spPr>
        <a:xfrm>
          <a:off x="1428750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E771B235-CD46-47D0-AF4F-080DEDF7EF23}"/>
            </a:ext>
          </a:extLst>
        </xdr:cNvPr>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0" name="フローチャート: 判断 749">
          <a:extLst>
            <a:ext uri="{FF2B5EF4-FFF2-40B4-BE49-F238E27FC236}">
              <a16:creationId xmlns:a16="http://schemas.microsoft.com/office/drawing/2014/main" id="{6DA8CCBB-EE78-41D0-8CDC-1BFC80388FE6}"/>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xdr:rowOff>
    </xdr:from>
    <xdr:to>
      <xdr:col>81</xdr:col>
      <xdr:colOff>101600</xdr:colOff>
      <xdr:row>82</xdr:row>
      <xdr:rowOff>117475</xdr:rowOff>
    </xdr:to>
    <xdr:sp macro="" textlink="">
      <xdr:nvSpPr>
        <xdr:cNvPr id="751" name="フローチャート: 判断 750">
          <a:extLst>
            <a:ext uri="{FF2B5EF4-FFF2-40B4-BE49-F238E27FC236}">
              <a16:creationId xmlns:a16="http://schemas.microsoft.com/office/drawing/2014/main" id="{A77753B6-5AE6-4E77-BB8A-83944E3CAAAC}"/>
            </a:ext>
          </a:extLst>
        </xdr:cNvPr>
        <xdr:cNvSpPr/>
      </xdr:nvSpPr>
      <xdr:spPr>
        <a:xfrm>
          <a:off x="1357884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108602</xdr:rowOff>
    </xdr:from>
    <xdr:ext cx="405111" cy="259045"/>
    <xdr:sp macro="" textlink="">
      <xdr:nvSpPr>
        <xdr:cNvPr id="752" name="n_1aveValue【消防施設】&#10;有形固定資産減価償却率">
          <a:extLst>
            <a:ext uri="{FF2B5EF4-FFF2-40B4-BE49-F238E27FC236}">
              <a16:creationId xmlns:a16="http://schemas.microsoft.com/office/drawing/2014/main" id="{21299992-5CA5-44A0-8F05-6A17A45B8EF9}"/>
            </a:ext>
          </a:extLst>
        </xdr:cNvPr>
        <xdr:cNvSpPr txBox="1"/>
      </xdr:nvSpPr>
      <xdr:spPr>
        <a:xfrm>
          <a:off x="134372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160655</xdr:rowOff>
    </xdr:from>
    <xdr:to>
      <xdr:col>76</xdr:col>
      <xdr:colOff>165100</xdr:colOff>
      <xdr:row>82</xdr:row>
      <xdr:rowOff>90805</xdr:rowOff>
    </xdr:to>
    <xdr:sp macro="" textlink="">
      <xdr:nvSpPr>
        <xdr:cNvPr id="753" name="フローチャート: 判断 752">
          <a:extLst>
            <a:ext uri="{FF2B5EF4-FFF2-40B4-BE49-F238E27FC236}">
              <a16:creationId xmlns:a16="http://schemas.microsoft.com/office/drawing/2014/main" id="{696AD8C2-107B-4F6C-A158-0C628D57CFE7}"/>
            </a:ext>
          </a:extLst>
        </xdr:cNvPr>
        <xdr:cNvSpPr/>
      </xdr:nvSpPr>
      <xdr:spPr>
        <a:xfrm>
          <a:off x="1280414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81932</xdr:rowOff>
    </xdr:from>
    <xdr:ext cx="405111" cy="259045"/>
    <xdr:sp macro="" textlink="">
      <xdr:nvSpPr>
        <xdr:cNvPr id="754" name="n_2aveValue【消防施設】&#10;有形固定資産減価償却率">
          <a:extLst>
            <a:ext uri="{FF2B5EF4-FFF2-40B4-BE49-F238E27FC236}">
              <a16:creationId xmlns:a16="http://schemas.microsoft.com/office/drawing/2014/main" id="{D1A4EC98-F02E-4C20-930F-92A1E475D21C}"/>
            </a:ext>
          </a:extLst>
        </xdr:cNvPr>
        <xdr:cNvSpPr txBox="1"/>
      </xdr:nvSpPr>
      <xdr:spPr>
        <a:xfrm>
          <a:off x="1267524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42545</xdr:rowOff>
    </xdr:from>
    <xdr:to>
      <xdr:col>72</xdr:col>
      <xdr:colOff>38100</xdr:colOff>
      <xdr:row>82</xdr:row>
      <xdr:rowOff>144145</xdr:rowOff>
    </xdr:to>
    <xdr:sp macro="" textlink="">
      <xdr:nvSpPr>
        <xdr:cNvPr id="755" name="フローチャート: 判断 754">
          <a:extLst>
            <a:ext uri="{FF2B5EF4-FFF2-40B4-BE49-F238E27FC236}">
              <a16:creationId xmlns:a16="http://schemas.microsoft.com/office/drawing/2014/main" id="{A00ABFE2-6000-4558-9166-DBEE4159F6FF}"/>
            </a:ext>
          </a:extLst>
        </xdr:cNvPr>
        <xdr:cNvSpPr/>
      </xdr:nvSpPr>
      <xdr:spPr>
        <a:xfrm>
          <a:off x="12029440" y="137890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135272</xdr:rowOff>
    </xdr:from>
    <xdr:ext cx="405111" cy="259045"/>
    <xdr:sp macro="" textlink="">
      <xdr:nvSpPr>
        <xdr:cNvPr id="756" name="n_3aveValue【消防施設】&#10;有形固定資産減価償却率">
          <a:extLst>
            <a:ext uri="{FF2B5EF4-FFF2-40B4-BE49-F238E27FC236}">
              <a16:creationId xmlns:a16="http://schemas.microsoft.com/office/drawing/2014/main" id="{57C834AB-F2D6-46A9-8357-0922F4E3A68D}"/>
            </a:ext>
          </a:extLst>
        </xdr:cNvPr>
        <xdr:cNvSpPr txBox="1"/>
      </xdr:nvSpPr>
      <xdr:spPr>
        <a:xfrm>
          <a:off x="11900544" y="1388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166370</xdr:rowOff>
    </xdr:from>
    <xdr:to>
      <xdr:col>67</xdr:col>
      <xdr:colOff>101600</xdr:colOff>
      <xdr:row>82</xdr:row>
      <xdr:rowOff>96520</xdr:rowOff>
    </xdr:to>
    <xdr:sp macro="" textlink="">
      <xdr:nvSpPr>
        <xdr:cNvPr id="757" name="フローチャート: 判断 756">
          <a:extLst>
            <a:ext uri="{FF2B5EF4-FFF2-40B4-BE49-F238E27FC236}">
              <a16:creationId xmlns:a16="http://schemas.microsoft.com/office/drawing/2014/main" id="{23E86C30-19ED-498C-A87A-BB827986F097}"/>
            </a:ext>
          </a:extLst>
        </xdr:cNvPr>
        <xdr:cNvSpPr/>
      </xdr:nvSpPr>
      <xdr:spPr>
        <a:xfrm>
          <a:off x="1123188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87647</xdr:rowOff>
    </xdr:from>
    <xdr:ext cx="405111" cy="259045"/>
    <xdr:sp macro="" textlink="">
      <xdr:nvSpPr>
        <xdr:cNvPr id="758" name="n_4aveValue【消防施設】&#10;有形固定資産減価償却率">
          <a:extLst>
            <a:ext uri="{FF2B5EF4-FFF2-40B4-BE49-F238E27FC236}">
              <a16:creationId xmlns:a16="http://schemas.microsoft.com/office/drawing/2014/main" id="{92132BF6-A158-4A64-8BAA-C823B9295677}"/>
            </a:ext>
          </a:extLst>
        </xdr:cNvPr>
        <xdr:cNvSpPr txBox="1"/>
      </xdr:nvSpPr>
      <xdr:spPr>
        <a:xfrm>
          <a:off x="1110298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F879890-A0E8-4DF1-98E4-F4C82D1AA12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95BF0B8-6AEF-40B6-A7FF-A4B3E36F383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0B26B95-D0A9-4393-AAA3-126115F32DE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3F89BA9-776A-4E1E-A107-A03D1DC634A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5CE4380-12AB-4222-B6FA-57C52485D78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38736</xdr:rowOff>
    </xdr:from>
    <xdr:to>
      <xdr:col>85</xdr:col>
      <xdr:colOff>177800</xdr:colOff>
      <xdr:row>81</xdr:row>
      <xdr:rowOff>140336</xdr:rowOff>
    </xdr:to>
    <xdr:sp macro="" textlink="">
      <xdr:nvSpPr>
        <xdr:cNvPr id="764" name="楕円 763">
          <a:extLst>
            <a:ext uri="{FF2B5EF4-FFF2-40B4-BE49-F238E27FC236}">
              <a16:creationId xmlns:a16="http://schemas.microsoft.com/office/drawing/2014/main" id="{350440F1-240B-4F11-BA57-5ABF97735919}"/>
            </a:ext>
          </a:extLst>
        </xdr:cNvPr>
        <xdr:cNvSpPr/>
      </xdr:nvSpPr>
      <xdr:spPr>
        <a:xfrm>
          <a:off x="14325600" y="136175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61613</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D2E68A4D-3815-481D-8CAE-A97079074DC3}"/>
            </a:ext>
          </a:extLst>
        </xdr:cNvPr>
        <xdr:cNvSpPr txBox="1"/>
      </xdr:nvSpPr>
      <xdr:spPr>
        <a:xfrm>
          <a:off x="144145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766" name="楕円 765">
          <a:extLst>
            <a:ext uri="{FF2B5EF4-FFF2-40B4-BE49-F238E27FC236}">
              <a16:creationId xmlns:a16="http://schemas.microsoft.com/office/drawing/2014/main" id="{1085A23B-ED5E-48E7-8276-61910643BE72}"/>
            </a:ext>
          </a:extLst>
        </xdr:cNvPr>
        <xdr:cNvSpPr/>
      </xdr:nvSpPr>
      <xdr:spPr>
        <a:xfrm>
          <a:off x="13578840" y="1356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89536</xdr:rowOff>
    </xdr:to>
    <xdr:cxnSp macro="">
      <xdr:nvCxnSpPr>
        <xdr:cNvPr id="767" name="直線コネクタ 766">
          <a:extLst>
            <a:ext uri="{FF2B5EF4-FFF2-40B4-BE49-F238E27FC236}">
              <a16:creationId xmlns:a16="http://schemas.microsoft.com/office/drawing/2014/main" id="{42F1EE31-14C4-4635-8823-5EDF7430E142}"/>
            </a:ext>
          </a:extLst>
        </xdr:cNvPr>
        <xdr:cNvCxnSpPr/>
      </xdr:nvCxnSpPr>
      <xdr:spPr>
        <a:xfrm>
          <a:off x="13629640" y="13616940"/>
          <a:ext cx="74676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109220</xdr:rowOff>
    </xdr:from>
    <xdr:to>
      <xdr:col>76</xdr:col>
      <xdr:colOff>165100</xdr:colOff>
      <xdr:row>81</xdr:row>
      <xdr:rowOff>39370</xdr:rowOff>
    </xdr:to>
    <xdr:sp macro="" textlink="">
      <xdr:nvSpPr>
        <xdr:cNvPr id="768" name="楕円 767">
          <a:extLst>
            <a:ext uri="{FF2B5EF4-FFF2-40B4-BE49-F238E27FC236}">
              <a16:creationId xmlns:a16="http://schemas.microsoft.com/office/drawing/2014/main" id="{349DCA37-3479-4EB9-A12E-6A91D4C7552E}"/>
            </a:ext>
          </a:extLst>
        </xdr:cNvPr>
        <xdr:cNvSpPr/>
      </xdr:nvSpPr>
      <xdr:spPr>
        <a:xfrm>
          <a:off x="12804140" y="1352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38100</xdr:rowOff>
    </xdr:to>
    <xdr:cxnSp macro="">
      <xdr:nvCxnSpPr>
        <xdr:cNvPr id="769" name="直線コネクタ 768">
          <a:extLst>
            <a:ext uri="{FF2B5EF4-FFF2-40B4-BE49-F238E27FC236}">
              <a16:creationId xmlns:a16="http://schemas.microsoft.com/office/drawing/2014/main" id="{4A2F38CA-DFCF-4371-9118-511D5597A98B}"/>
            </a:ext>
          </a:extLst>
        </xdr:cNvPr>
        <xdr:cNvCxnSpPr/>
      </xdr:nvCxnSpPr>
      <xdr:spPr>
        <a:xfrm>
          <a:off x="12854940" y="1357122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88264</xdr:rowOff>
    </xdr:from>
    <xdr:to>
      <xdr:col>72</xdr:col>
      <xdr:colOff>38100</xdr:colOff>
      <xdr:row>81</xdr:row>
      <xdr:rowOff>18414</xdr:rowOff>
    </xdr:to>
    <xdr:sp macro="" textlink="">
      <xdr:nvSpPr>
        <xdr:cNvPr id="770" name="楕円 769">
          <a:extLst>
            <a:ext uri="{FF2B5EF4-FFF2-40B4-BE49-F238E27FC236}">
              <a16:creationId xmlns:a16="http://schemas.microsoft.com/office/drawing/2014/main" id="{EEA3DD14-025B-4512-A9C5-56B3977299AC}"/>
            </a:ext>
          </a:extLst>
        </xdr:cNvPr>
        <xdr:cNvSpPr/>
      </xdr:nvSpPr>
      <xdr:spPr>
        <a:xfrm>
          <a:off x="12029440" y="13499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139064</xdr:rowOff>
    </xdr:from>
    <xdr:to>
      <xdr:col>76</xdr:col>
      <xdr:colOff>114300</xdr:colOff>
      <xdr:row>80</xdr:row>
      <xdr:rowOff>160020</xdr:rowOff>
    </xdr:to>
    <xdr:cxnSp macro="">
      <xdr:nvCxnSpPr>
        <xdr:cNvPr id="771" name="直線コネクタ 770">
          <a:extLst>
            <a:ext uri="{FF2B5EF4-FFF2-40B4-BE49-F238E27FC236}">
              <a16:creationId xmlns:a16="http://schemas.microsoft.com/office/drawing/2014/main" id="{BBB33B22-BBBB-45A2-BE90-99031BD0EC2E}"/>
            </a:ext>
          </a:extLst>
        </xdr:cNvPr>
        <xdr:cNvCxnSpPr/>
      </xdr:nvCxnSpPr>
      <xdr:spPr>
        <a:xfrm>
          <a:off x="12072620" y="13550264"/>
          <a:ext cx="7823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86361</xdr:rowOff>
    </xdr:from>
    <xdr:to>
      <xdr:col>67</xdr:col>
      <xdr:colOff>101600</xdr:colOff>
      <xdr:row>81</xdr:row>
      <xdr:rowOff>16511</xdr:rowOff>
    </xdr:to>
    <xdr:sp macro="" textlink="">
      <xdr:nvSpPr>
        <xdr:cNvPr id="772" name="楕円 771">
          <a:extLst>
            <a:ext uri="{FF2B5EF4-FFF2-40B4-BE49-F238E27FC236}">
              <a16:creationId xmlns:a16="http://schemas.microsoft.com/office/drawing/2014/main" id="{FF2EE502-68CD-42F8-BEE3-E5A91B27FDD5}"/>
            </a:ext>
          </a:extLst>
        </xdr:cNvPr>
        <xdr:cNvSpPr/>
      </xdr:nvSpPr>
      <xdr:spPr>
        <a:xfrm>
          <a:off x="11231880" y="13497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137161</xdr:rowOff>
    </xdr:from>
    <xdr:to>
      <xdr:col>71</xdr:col>
      <xdr:colOff>177800</xdr:colOff>
      <xdr:row>80</xdr:row>
      <xdr:rowOff>139064</xdr:rowOff>
    </xdr:to>
    <xdr:cxnSp macro="">
      <xdr:nvCxnSpPr>
        <xdr:cNvPr id="773" name="直線コネクタ 772">
          <a:extLst>
            <a:ext uri="{FF2B5EF4-FFF2-40B4-BE49-F238E27FC236}">
              <a16:creationId xmlns:a16="http://schemas.microsoft.com/office/drawing/2014/main" id="{8D0277D5-957A-4D67-AB67-09629341813D}"/>
            </a:ext>
          </a:extLst>
        </xdr:cNvPr>
        <xdr:cNvCxnSpPr/>
      </xdr:nvCxnSpPr>
      <xdr:spPr>
        <a:xfrm>
          <a:off x="11282680" y="13548361"/>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105427</xdr:rowOff>
    </xdr:from>
    <xdr:ext cx="405111" cy="259045"/>
    <xdr:sp macro="" textlink="">
      <xdr:nvSpPr>
        <xdr:cNvPr id="774" name="n_1mainValue【消防施設】&#10;有形固定資産減価償却率">
          <a:extLst>
            <a:ext uri="{FF2B5EF4-FFF2-40B4-BE49-F238E27FC236}">
              <a16:creationId xmlns:a16="http://schemas.microsoft.com/office/drawing/2014/main" id="{7287B37A-7251-45E9-9E20-7036028A4844}"/>
            </a:ext>
          </a:extLst>
        </xdr:cNvPr>
        <xdr:cNvSpPr txBox="1"/>
      </xdr:nvSpPr>
      <xdr:spPr>
        <a:xfrm>
          <a:off x="13437244" y="1334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55897</xdr:rowOff>
    </xdr:from>
    <xdr:ext cx="405111" cy="259045"/>
    <xdr:sp macro="" textlink="">
      <xdr:nvSpPr>
        <xdr:cNvPr id="775" name="n_2mainValue【消防施設】&#10;有形固定資産減価償却率">
          <a:extLst>
            <a:ext uri="{FF2B5EF4-FFF2-40B4-BE49-F238E27FC236}">
              <a16:creationId xmlns:a16="http://schemas.microsoft.com/office/drawing/2014/main" id="{5E78C6D8-A97D-42AE-AC34-10F7A640F50C}"/>
            </a:ext>
          </a:extLst>
        </xdr:cNvPr>
        <xdr:cNvSpPr txBox="1"/>
      </xdr:nvSpPr>
      <xdr:spPr>
        <a:xfrm>
          <a:off x="126752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34941</xdr:rowOff>
    </xdr:from>
    <xdr:ext cx="405111" cy="259045"/>
    <xdr:sp macro="" textlink="">
      <xdr:nvSpPr>
        <xdr:cNvPr id="776" name="n_3mainValue【消防施設】&#10;有形固定資産減価償却率">
          <a:extLst>
            <a:ext uri="{FF2B5EF4-FFF2-40B4-BE49-F238E27FC236}">
              <a16:creationId xmlns:a16="http://schemas.microsoft.com/office/drawing/2014/main" id="{5E42FC07-E700-4130-9883-0A8D47052497}"/>
            </a:ext>
          </a:extLst>
        </xdr:cNvPr>
        <xdr:cNvSpPr txBox="1"/>
      </xdr:nvSpPr>
      <xdr:spPr>
        <a:xfrm>
          <a:off x="1190054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777" name="n_4mainValue【消防施設】&#10;有形固定資産減価償却率">
          <a:extLst>
            <a:ext uri="{FF2B5EF4-FFF2-40B4-BE49-F238E27FC236}">
              <a16:creationId xmlns:a16="http://schemas.microsoft.com/office/drawing/2014/main" id="{1374BE3C-24DD-4C86-A3D0-B7EB878D2B6A}"/>
            </a:ext>
          </a:extLst>
        </xdr:cNvPr>
        <xdr:cNvSpPr txBox="1"/>
      </xdr:nvSpPr>
      <xdr:spPr>
        <a:xfrm>
          <a:off x="11102984" y="1327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C98598C7-08D8-49FD-98B1-AFBA4CFC1C0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FF8DF51D-5363-45ED-8C1E-12ABB0BFD6F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729ADCC1-7DB9-47BA-90DA-A6B721E1FDA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716821EE-7692-4917-8EFD-80E342111F7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57B93E40-3421-41F4-A2E7-955215CC20D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A56DC7A4-E7DD-4BC0-9E0F-02BC5DF50C4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0B2C477A-6322-4531-BDD0-DDE3B257340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8F5534B8-6AAB-435C-AE6E-223AD0025DA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C439FCC-88D8-42DB-AC85-5D6628838C6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AFDDD65F-70CE-466C-AF0C-C164572E702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8" name="テキスト ボックス 787">
          <a:extLst>
            <a:ext uri="{FF2B5EF4-FFF2-40B4-BE49-F238E27FC236}">
              <a16:creationId xmlns:a16="http://schemas.microsoft.com/office/drawing/2014/main" id="{E84E92EB-7BB8-4AD3-9033-691DD7EA64E0}"/>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231EEB51-2F77-4104-9B13-79145DE800F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F0384791-C166-4E72-B7DA-E3DEBE1E79A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EA839E4D-BB8B-459A-886E-929B6D8F4F5D}"/>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6078E5AA-5494-489A-A3EA-7B4C9A90B55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C0A160D7-64B5-4AD2-BB5D-1455FFE6311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B71D3359-2EAD-4078-953C-A9C54DA9017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3DFFDB61-126F-43F0-A1B2-E43B46234FC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4F43994B-017D-465A-94EF-2E8E4C4B237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3BFDC588-9E4E-4AFB-B451-8CF872F5987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1CB45D88-3E0C-485E-A816-77B380D3B61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C312E7C3-4A68-4D2F-857F-104E96D5B6C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51815</xdr:rowOff>
    </xdr:from>
    <xdr:to>
      <xdr:col>116</xdr:col>
      <xdr:colOff>62864</xdr:colOff>
      <xdr:row>86</xdr:row>
      <xdr:rowOff>138685</xdr:rowOff>
    </xdr:to>
    <xdr:cxnSp macro="">
      <xdr:nvCxnSpPr>
        <xdr:cNvPr id="800" name="直線コネクタ 799">
          <a:extLst>
            <a:ext uri="{FF2B5EF4-FFF2-40B4-BE49-F238E27FC236}">
              <a16:creationId xmlns:a16="http://schemas.microsoft.com/office/drawing/2014/main" id="{8263A824-2FC2-4463-914F-8C6D336A1D1E}"/>
            </a:ext>
          </a:extLst>
        </xdr:cNvPr>
        <xdr:cNvCxnSpPr/>
      </xdr:nvCxnSpPr>
      <xdr:spPr>
        <a:xfrm flipV="1">
          <a:off x="19509104" y="13127735"/>
          <a:ext cx="0" cy="1427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142512</xdr:rowOff>
    </xdr:from>
    <xdr:ext cx="469744" cy="259045"/>
    <xdr:sp macro="" textlink="">
      <xdr:nvSpPr>
        <xdr:cNvPr id="801" name="【消防施設】&#10;一人当たり面積最小値テキスト">
          <a:extLst>
            <a:ext uri="{FF2B5EF4-FFF2-40B4-BE49-F238E27FC236}">
              <a16:creationId xmlns:a16="http://schemas.microsoft.com/office/drawing/2014/main" id="{C10B20D0-E123-4FC2-9EB2-75138AFDF0D6}"/>
            </a:ext>
          </a:extLst>
        </xdr:cNvPr>
        <xdr:cNvSpPr txBox="1"/>
      </xdr:nvSpPr>
      <xdr:spPr>
        <a:xfrm>
          <a:off x="19547840" y="145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138685</xdr:rowOff>
    </xdr:from>
    <xdr:to>
      <xdr:col>116</xdr:col>
      <xdr:colOff>152400</xdr:colOff>
      <xdr:row>86</xdr:row>
      <xdr:rowOff>138685</xdr:rowOff>
    </xdr:to>
    <xdr:cxnSp macro="">
      <xdr:nvCxnSpPr>
        <xdr:cNvPr id="802" name="直線コネクタ 801">
          <a:extLst>
            <a:ext uri="{FF2B5EF4-FFF2-40B4-BE49-F238E27FC236}">
              <a16:creationId xmlns:a16="http://schemas.microsoft.com/office/drawing/2014/main" id="{82BBFCDB-7539-4490-A4B1-6883CE4A7B17}"/>
            </a:ext>
          </a:extLst>
        </xdr:cNvPr>
        <xdr:cNvCxnSpPr/>
      </xdr:nvCxnSpPr>
      <xdr:spPr>
        <a:xfrm>
          <a:off x="19443700" y="14555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169942</xdr:rowOff>
    </xdr:from>
    <xdr:ext cx="469744" cy="259045"/>
    <xdr:sp macro="" textlink="">
      <xdr:nvSpPr>
        <xdr:cNvPr id="803" name="【消防施設】&#10;一人当たり面積最大値テキスト">
          <a:extLst>
            <a:ext uri="{FF2B5EF4-FFF2-40B4-BE49-F238E27FC236}">
              <a16:creationId xmlns:a16="http://schemas.microsoft.com/office/drawing/2014/main" id="{1B94EB4D-5364-46E5-ADE0-DD283C80721C}"/>
            </a:ext>
          </a:extLst>
        </xdr:cNvPr>
        <xdr:cNvSpPr txBox="1"/>
      </xdr:nvSpPr>
      <xdr:spPr>
        <a:xfrm>
          <a:off x="19547840" y="1291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51815</xdr:rowOff>
    </xdr:from>
    <xdr:to>
      <xdr:col>116</xdr:col>
      <xdr:colOff>152400</xdr:colOff>
      <xdr:row>78</xdr:row>
      <xdr:rowOff>51815</xdr:rowOff>
    </xdr:to>
    <xdr:cxnSp macro="">
      <xdr:nvCxnSpPr>
        <xdr:cNvPr id="804" name="直線コネクタ 803">
          <a:extLst>
            <a:ext uri="{FF2B5EF4-FFF2-40B4-BE49-F238E27FC236}">
              <a16:creationId xmlns:a16="http://schemas.microsoft.com/office/drawing/2014/main" id="{BC720F14-C82D-4CB3-9F9E-BC8515002305}"/>
            </a:ext>
          </a:extLst>
        </xdr:cNvPr>
        <xdr:cNvCxnSpPr/>
      </xdr:nvCxnSpPr>
      <xdr:spPr>
        <a:xfrm>
          <a:off x="19443700" y="13127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05" name="【消防施設】&#10;一人当たり面積平均値テキスト">
          <a:extLst>
            <a:ext uri="{FF2B5EF4-FFF2-40B4-BE49-F238E27FC236}">
              <a16:creationId xmlns:a16="http://schemas.microsoft.com/office/drawing/2014/main" id="{47F9857C-E27A-403D-BAF2-F06F62445A8F}"/>
            </a:ext>
          </a:extLst>
        </xdr:cNvPr>
        <xdr:cNvSpPr txBox="1"/>
      </xdr:nvSpPr>
      <xdr:spPr>
        <a:xfrm>
          <a:off x="195478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06" name="フローチャート: 判断 805">
          <a:extLst>
            <a:ext uri="{FF2B5EF4-FFF2-40B4-BE49-F238E27FC236}">
              <a16:creationId xmlns:a16="http://schemas.microsoft.com/office/drawing/2014/main" id="{6C28CF66-5D5B-4B67-BE5D-3A99E8613056}"/>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807" name="フローチャート: 判断 806">
          <a:extLst>
            <a:ext uri="{FF2B5EF4-FFF2-40B4-BE49-F238E27FC236}">
              <a16:creationId xmlns:a16="http://schemas.microsoft.com/office/drawing/2014/main" id="{5E02D269-9687-461D-A455-57C65743C156}"/>
            </a:ext>
          </a:extLst>
        </xdr:cNvPr>
        <xdr:cNvSpPr/>
      </xdr:nvSpPr>
      <xdr:spPr>
        <a:xfrm>
          <a:off x="1873504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93742</xdr:rowOff>
    </xdr:from>
    <xdr:ext cx="469744" cy="259045"/>
    <xdr:sp macro="" textlink="">
      <xdr:nvSpPr>
        <xdr:cNvPr id="808" name="n_1aveValue【消防施設】&#10;一人当たり面積">
          <a:extLst>
            <a:ext uri="{FF2B5EF4-FFF2-40B4-BE49-F238E27FC236}">
              <a16:creationId xmlns:a16="http://schemas.microsoft.com/office/drawing/2014/main" id="{AAC10E85-D131-43B1-AFFC-7A38A67CBA30}"/>
            </a:ext>
          </a:extLst>
        </xdr:cNvPr>
        <xdr:cNvSpPr txBox="1"/>
      </xdr:nvSpPr>
      <xdr:spPr>
        <a:xfrm>
          <a:off x="1856112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5587</xdr:rowOff>
    </xdr:from>
    <xdr:to>
      <xdr:col>107</xdr:col>
      <xdr:colOff>101600</xdr:colOff>
      <xdr:row>84</xdr:row>
      <xdr:rowOff>107187</xdr:rowOff>
    </xdr:to>
    <xdr:sp macro="" textlink="">
      <xdr:nvSpPr>
        <xdr:cNvPr id="809" name="フローチャート: 判断 808">
          <a:extLst>
            <a:ext uri="{FF2B5EF4-FFF2-40B4-BE49-F238E27FC236}">
              <a16:creationId xmlns:a16="http://schemas.microsoft.com/office/drawing/2014/main" id="{E5D3CBAB-A9D2-485C-9F4C-CAAED51BD0A9}"/>
            </a:ext>
          </a:extLst>
        </xdr:cNvPr>
        <xdr:cNvSpPr/>
      </xdr:nvSpPr>
      <xdr:spPr>
        <a:xfrm>
          <a:off x="179374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98314</xdr:rowOff>
    </xdr:from>
    <xdr:ext cx="469744" cy="259045"/>
    <xdr:sp macro="" textlink="">
      <xdr:nvSpPr>
        <xdr:cNvPr id="810" name="n_2aveValue【消防施設】&#10;一人当たり面積">
          <a:extLst>
            <a:ext uri="{FF2B5EF4-FFF2-40B4-BE49-F238E27FC236}">
              <a16:creationId xmlns:a16="http://schemas.microsoft.com/office/drawing/2014/main" id="{A0B3D3B6-DC56-4A51-A98B-D0200E48C9A6}"/>
            </a:ext>
          </a:extLst>
        </xdr:cNvPr>
        <xdr:cNvSpPr txBox="1"/>
      </xdr:nvSpPr>
      <xdr:spPr>
        <a:xfrm>
          <a:off x="17776267"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108458</xdr:rowOff>
    </xdr:from>
    <xdr:to>
      <xdr:col>102</xdr:col>
      <xdr:colOff>165100</xdr:colOff>
      <xdr:row>86</xdr:row>
      <xdr:rowOff>38608</xdr:rowOff>
    </xdr:to>
    <xdr:sp macro="" textlink="">
      <xdr:nvSpPr>
        <xdr:cNvPr id="811" name="フローチャート: 判断 810">
          <a:extLst>
            <a:ext uri="{FF2B5EF4-FFF2-40B4-BE49-F238E27FC236}">
              <a16:creationId xmlns:a16="http://schemas.microsoft.com/office/drawing/2014/main" id="{EBAAF19D-6D94-4C10-9280-5C9A7DB3F9A5}"/>
            </a:ext>
          </a:extLst>
        </xdr:cNvPr>
        <xdr:cNvSpPr/>
      </xdr:nvSpPr>
      <xdr:spPr>
        <a:xfrm>
          <a:off x="17162780" y="14357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29735</xdr:rowOff>
    </xdr:from>
    <xdr:ext cx="469744" cy="259045"/>
    <xdr:sp macro="" textlink="">
      <xdr:nvSpPr>
        <xdr:cNvPr id="812" name="n_3aveValue【消防施設】&#10;一人当たり面積">
          <a:extLst>
            <a:ext uri="{FF2B5EF4-FFF2-40B4-BE49-F238E27FC236}">
              <a16:creationId xmlns:a16="http://schemas.microsoft.com/office/drawing/2014/main" id="{0AC80979-BB8E-4868-B7C7-D69CBAD27A97}"/>
            </a:ext>
          </a:extLst>
        </xdr:cNvPr>
        <xdr:cNvSpPr txBox="1"/>
      </xdr:nvSpPr>
      <xdr:spPr>
        <a:xfrm>
          <a:off x="17001567" y="144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71882</xdr:rowOff>
    </xdr:from>
    <xdr:to>
      <xdr:col>98</xdr:col>
      <xdr:colOff>38100</xdr:colOff>
      <xdr:row>86</xdr:row>
      <xdr:rowOff>2032</xdr:rowOff>
    </xdr:to>
    <xdr:sp macro="" textlink="">
      <xdr:nvSpPr>
        <xdr:cNvPr id="813" name="フローチャート: 判断 812">
          <a:extLst>
            <a:ext uri="{FF2B5EF4-FFF2-40B4-BE49-F238E27FC236}">
              <a16:creationId xmlns:a16="http://schemas.microsoft.com/office/drawing/2014/main" id="{45048F40-D7C7-458D-A329-F0A0C3716F8B}"/>
            </a:ext>
          </a:extLst>
        </xdr:cNvPr>
        <xdr:cNvSpPr/>
      </xdr:nvSpPr>
      <xdr:spPr>
        <a:xfrm>
          <a:off x="16388080" y="143212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85</xdr:row>
      <xdr:rowOff>164609</xdr:rowOff>
    </xdr:from>
    <xdr:ext cx="469744" cy="259045"/>
    <xdr:sp macro="" textlink="">
      <xdr:nvSpPr>
        <xdr:cNvPr id="814" name="n_4aveValue【消防施設】&#10;一人当たり面積">
          <a:extLst>
            <a:ext uri="{FF2B5EF4-FFF2-40B4-BE49-F238E27FC236}">
              <a16:creationId xmlns:a16="http://schemas.microsoft.com/office/drawing/2014/main" id="{9C9A3959-B130-4F2D-98F8-B3A537D62DFD}"/>
            </a:ext>
          </a:extLst>
        </xdr:cNvPr>
        <xdr:cNvSpPr txBox="1"/>
      </xdr:nvSpPr>
      <xdr:spPr>
        <a:xfrm>
          <a:off x="1622686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942873B-1154-4519-970A-694BA8D26A7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05FB1D3-18C3-4958-A4DE-9F87805B1E6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5617ACF-A00E-4239-9661-82650994670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8D063E0-ED40-45C6-9172-CC1C0BC4673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0788276-5A34-43B7-91CA-FE2CE02CA91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37592</xdr:rowOff>
    </xdr:from>
    <xdr:to>
      <xdr:col>116</xdr:col>
      <xdr:colOff>114300</xdr:colOff>
      <xdr:row>80</xdr:row>
      <xdr:rowOff>139192</xdr:rowOff>
    </xdr:to>
    <xdr:sp macro="" textlink="">
      <xdr:nvSpPr>
        <xdr:cNvPr id="820" name="楕円 819">
          <a:extLst>
            <a:ext uri="{FF2B5EF4-FFF2-40B4-BE49-F238E27FC236}">
              <a16:creationId xmlns:a16="http://schemas.microsoft.com/office/drawing/2014/main" id="{632F995A-AB24-4F08-A53C-A135CDDDDD01}"/>
            </a:ext>
          </a:extLst>
        </xdr:cNvPr>
        <xdr:cNvSpPr/>
      </xdr:nvSpPr>
      <xdr:spPr>
        <a:xfrm>
          <a:off x="19458940" y="134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60469</xdr:rowOff>
    </xdr:from>
    <xdr:ext cx="469744" cy="259045"/>
    <xdr:sp macro="" textlink="">
      <xdr:nvSpPr>
        <xdr:cNvPr id="821" name="【消防施設】&#10;一人当たり面積該当値テキスト">
          <a:extLst>
            <a:ext uri="{FF2B5EF4-FFF2-40B4-BE49-F238E27FC236}">
              <a16:creationId xmlns:a16="http://schemas.microsoft.com/office/drawing/2014/main" id="{B28734D3-0AF6-4F44-9C9C-AFC67B369C89}"/>
            </a:ext>
          </a:extLst>
        </xdr:cNvPr>
        <xdr:cNvSpPr txBox="1"/>
      </xdr:nvSpPr>
      <xdr:spPr>
        <a:xfrm>
          <a:off x="19547840" y="1330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37592</xdr:rowOff>
    </xdr:from>
    <xdr:to>
      <xdr:col>112</xdr:col>
      <xdr:colOff>38100</xdr:colOff>
      <xdr:row>80</xdr:row>
      <xdr:rowOff>139192</xdr:rowOff>
    </xdr:to>
    <xdr:sp macro="" textlink="">
      <xdr:nvSpPr>
        <xdr:cNvPr id="822" name="楕円 821">
          <a:extLst>
            <a:ext uri="{FF2B5EF4-FFF2-40B4-BE49-F238E27FC236}">
              <a16:creationId xmlns:a16="http://schemas.microsoft.com/office/drawing/2014/main" id="{E846738D-8B92-4030-B86D-C5144E9C518F}"/>
            </a:ext>
          </a:extLst>
        </xdr:cNvPr>
        <xdr:cNvSpPr/>
      </xdr:nvSpPr>
      <xdr:spPr>
        <a:xfrm>
          <a:off x="18735040" y="13448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88392</xdr:rowOff>
    </xdr:from>
    <xdr:to>
      <xdr:col>116</xdr:col>
      <xdr:colOff>63500</xdr:colOff>
      <xdr:row>80</xdr:row>
      <xdr:rowOff>88392</xdr:rowOff>
    </xdr:to>
    <xdr:cxnSp macro="">
      <xdr:nvCxnSpPr>
        <xdr:cNvPr id="823" name="直線コネクタ 822">
          <a:extLst>
            <a:ext uri="{FF2B5EF4-FFF2-40B4-BE49-F238E27FC236}">
              <a16:creationId xmlns:a16="http://schemas.microsoft.com/office/drawing/2014/main" id="{3E866FEB-5187-42E6-9D8F-C628FA30F5A8}"/>
            </a:ext>
          </a:extLst>
        </xdr:cNvPr>
        <xdr:cNvCxnSpPr/>
      </xdr:nvCxnSpPr>
      <xdr:spPr>
        <a:xfrm>
          <a:off x="18778220" y="1349959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42163</xdr:rowOff>
    </xdr:from>
    <xdr:to>
      <xdr:col>107</xdr:col>
      <xdr:colOff>101600</xdr:colOff>
      <xdr:row>80</xdr:row>
      <xdr:rowOff>143763</xdr:rowOff>
    </xdr:to>
    <xdr:sp macro="" textlink="">
      <xdr:nvSpPr>
        <xdr:cNvPr id="824" name="楕円 823">
          <a:extLst>
            <a:ext uri="{FF2B5EF4-FFF2-40B4-BE49-F238E27FC236}">
              <a16:creationId xmlns:a16="http://schemas.microsoft.com/office/drawing/2014/main" id="{5307B217-106E-4C1F-8069-101C35FDCA83}"/>
            </a:ext>
          </a:extLst>
        </xdr:cNvPr>
        <xdr:cNvSpPr/>
      </xdr:nvSpPr>
      <xdr:spPr>
        <a:xfrm>
          <a:off x="17937480" y="134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88392</xdr:rowOff>
    </xdr:from>
    <xdr:to>
      <xdr:col>111</xdr:col>
      <xdr:colOff>177800</xdr:colOff>
      <xdr:row>80</xdr:row>
      <xdr:rowOff>92963</xdr:rowOff>
    </xdr:to>
    <xdr:cxnSp macro="">
      <xdr:nvCxnSpPr>
        <xdr:cNvPr id="825" name="直線コネクタ 824">
          <a:extLst>
            <a:ext uri="{FF2B5EF4-FFF2-40B4-BE49-F238E27FC236}">
              <a16:creationId xmlns:a16="http://schemas.microsoft.com/office/drawing/2014/main" id="{1310F9C6-425D-4E33-A04B-48D61EAEA38F}"/>
            </a:ext>
          </a:extLst>
        </xdr:cNvPr>
        <xdr:cNvCxnSpPr/>
      </xdr:nvCxnSpPr>
      <xdr:spPr>
        <a:xfrm flipV="1">
          <a:off x="17988280" y="13499592"/>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28448</xdr:rowOff>
    </xdr:from>
    <xdr:to>
      <xdr:col>102</xdr:col>
      <xdr:colOff>165100</xdr:colOff>
      <xdr:row>80</xdr:row>
      <xdr:rowOff>130048</xdr:rowOff>
    </xdr:to>
    <xdr:sp macro="" textlink="">
      <xdr:nvSpPr>
        <xdr:cNvPr id="826" name="楕円 825">
          <a:extLst>
            <a:ext uri="{FF2B5EF4-FFF2-40B4-BE49-F238E27FC236}">
              <a16:creationId xmlns:a16="http://schemas.microsoft.com/office/drawing/2014/main" id="{8DF5B220-9001-46DF-996E-297911C7BC1A}"/>
            </a:ext>
          </a:extLst>
        </xdr:cNvPr>
        <xdr:cNvSpPr/>
      </xdr:nvSpPr>
      <xdr:spPr>
        <a:xfrm>
          <a:off x="1716278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79248</xdr:rowOff>
    </xdr:from>
    <xdr:to>
      <xdr:col>107</xdr:col>
      <xdr:colOff>50800</xdr:colOff>
      <xdr:row>80</xdr:row>
      <xdr:rowOff>92963</xdr:rowOff>
    </xdr:to>
    <xdr:cxnSp macro="">
      <xdr:nvCxnSpPr>
        <xdr:cNvPr id="827" name="直線コネクタ 826">
          <a:extLst>
            <a:ext uri="{FF2B5EF4-FFF2-40B4-BE49-F238E27FC236}">
              <a16:creationId xmlns:a16="http://schemas.microsoft.com/office/drawing/2014/main" id="{435522A8-F2B1-4FEC-B6BE-C191D8015D87}"/>
            </a:ext>
          </a:extLst>
        </xdr:cNvPr>
        <xdr:cNvCxnSpPr/>
      </xdr:nvCxnSpPr>
      <xdr:spPr>
        <a:xfrm>
          <a:off x="17213580" y="13490448"/>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5587</xdr:rowOff>
    </xdr:from>
    <xdr:to>
      <xdr:col>98</xdr:col>
      <xdr:colOff>38100</xdr:colOff>
      <xdr:row>80</xdr:row>
      <xdr:rowOff>107187</xdr:rowOff>
    </xdr:to>
    <xdr:sp macro="" textlink="">
      <xdr:nvSpPr>
        <xdr:cNvPr id="828" name="楕円 827">
          <a:extLst>
            <a:ext uri="{FF2B5EF4-FFF2-40B4-BE49-F238E27FC236}">
              <a16:creationId xmlns:a16="http://schemas.microsoft.com/office/drawing/2014/main" id="{D8701529-12BE-4FBF-92D3-496B1784F219}"/>
            </a:ext>
          </a:extLst>
        </xdr:cNvPr>
        <xdr:cNvSpPr/>
      </xdr:nvSpPr>
      <xdr:spPr>
        <a:xfrm>
          <a:off x="16388080" y="134167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56387</xdr:rowOff>
    </xdr:from>
    <xdr:to>
      <xdr:col>102</xdr:col>
      <xdr:colOff>114300</xdr:colOff>
      <xdr:row>80</xdr:row>
      <xdr:rowOff>79248</xdr:rowOff>
    </xdr:to>
    <xdr:cxnSp macro="">
      <xdr:nvCxnSpPr>
        <xdr:cNvPr id="829" name="直線コネクタ 828">
          <a:extLst>
            <a:ext uri="{FF2B5EF4-FFF2-40B4-BE49-F238E27FC236}">
              <a16:creationId xmlns:a16="http://schemas.microsoft.com/office/drawing/2014/main" id="{D5409ACB-BC0B-4A88-ACAA-0E1A51B0A7D4}"/>
            </a:ext>
          </a:extLst>
        </xdr:cNvPr>
        <xdr:cNvCxnSpPr/>
      </xdr:nvCxnSpPr>
      <xdr:spPr>
        <a:xfrm>
          <a:off x="16431260" y="13467587"/>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155719</xdr:rowOff>
    </xdr:from>
    <xdr:ext cx="469744" cy="259045"/>
    <xdr:sp macro="" textlink="">
      <xdr:nvSpPr>
        <xdr:cNvPr id="830" name="n_1mainValue【消防施設】&#10;一人当たり面積">
          <a:extLst>
            <a:ext uri="{FF2B5EF4-FFF2-40B4-BE49-F238E27FC236}">
              <a16:creationId xmlns:a16="http://schemas.microsoft.com/office/drawing/2014/main" id="{80CE644D-5195-48F8-849F-3705322130AF}"/>
            </a:ext>
          </a:extLst>
        </xdr:cNvPr>
        <xdr:cNvSpPr txBox="1"/>
      </xdr:nvSpPr>
      <xdr:spPr>
        <a:xfrm>
          <a:off x="18561127" y="1323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160290</xdr:rowOff>
    </xdr:from>
    <xdr:ext cx="469744" cy="259045"/>
    <xdr:sp macro="" textlink="">
      <xdr:nvSpPr>
        <xdr:cNvPr id="831" name="n_2mainValue【消防施設】&#10;一人当たり面積">
          <a:extLst>
            <a:ext uri="{FF2B5EF4-FFF2-40B4-BE49-F238E27FC236}">
              <a16:creationId xmlns:a16="http://schemas.microsoft.com/office/drawing/2014/main" id="{0522F7B8-FD97-474C-AF83-959C2EA2D607}"/>
            </a:ext>
          </a:extLst>
        </xdr:cNvPr>
        <xdr:cNvSpPr txBox="1"/>
      </xdr:nvSpPr>
      <xdr:spPr>
        <a:xfrm>
          <a:off x="17776267" y="1323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146575</xdr:rowOff>
    </xdr:from>
    <xdr:ext cx="469744" cy="259045"/>
    <xdr:sp macro="" textlink="">
      <xdr:nvSpPr>
        <xdr:cNvPr id="832" name="n_3mainValue【消防施設】&#10;一人当たり面積">
          <a:extLst>
            <a:ext uri="{FF2B5EF4-FFF2-40B4-BE49-F238E27FC236}">
              <a16:creationId xmlns:a16="http://schemas.microsoft.com/office/drawing/2014/main" id="{92E2B25D-B823-41F7-98C1-65F60B5103F3}"/>
            </a:ext>
          </a:extLst>
        </xdr:cNvPr>
        <xdr:cNvSpPr txBox="1"/>
      </xdr:nvSpPr>
      <xdr:spPr>
        <a:xfrm>
          <a:off x="17001567" y="132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123714</xdr:rowOff>
    </xdr:from>
    <xdr:ext cx="469744" cy="259045"/>
    <xdr:sp macro="" textlink="">
      <xdr:nvSpPr>
        <xdr:cNvPr id="833" name="n_4mainValue【消防施設】&#10;一人当たり面積">
          <a:extLst>
            <a:ext uri="{FF2B5EF4-FFF2-40B4-BE49-F238E27FC236}">
              <a16:creationId xmlns:a16="http://schemas.microsoft.com/office/drawing/2014/main" id="{78BECEF4-E92A-4A54-9785-7D58CCC106B8}"/>
            </a:ext>
          </a:extLst>
        </xdr:cNvPr>
        <xdr:cNvSpPr txBox="1"/>
      </xdr:nvSpPr>
      <xdr:spPr>
        <a:xfrm>
          <a:off x="16226867" y="1319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B8FBEC5B-64E6-402F-8948-9B79E73BA85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7046868D-F467-4626-9B55-E4250116DAC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9A8863D8-C04F-4C99-9969-83B191DC0C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A6A1F084-9372-4A91-82F3-8AB0672D0FA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13C0FDAF-5564-415B-857A-AFA939F7B9B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D9428FEE-E4AE-4206-AD3A-FCAD844FF95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9359401D-4976-4300-AA42-CE55D8DD6A9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C8869C08-285C-4A22-9FED-5F1EADF6A36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DEB43C4E-D8F0-40FF-A5B6-4B5939CBC32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F44E8372-D565-4929-A14C-0890D34583C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78AB74AB-13E7-4CE0-91C9-A371E74C5D6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198F8C73-4076-4C7E-B805-0A8041489C7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a:extLst>
            <a:ext uri="{FF2B5EF4-FFF2-40B4-BE49-F238E27FC236}">
              <a16:creationId xmlns:a16="http://schemas.microsoft.com/office/drawing/2014/main" id="{649C909D-7B92-42A9-8651-84F030005A01}"/>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99D00C2D-0785-4FF7-937F-3E70C801305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AE1E476D-22F5-4226-8BB9-FED6AB622B0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E8C1B56C-4D6D-482C-9213-40197E24B83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09DB4D5B-4EAE-4F40-98CA-BDC84153E88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434E20F4-A8E9-432A-A9D3-1C8AF141FB8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8E92FA0F-6AD7-49C1-9261-D3893848A95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9F7E0A6F-752B-4ED5-9786-A5791385D451}"/>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a:extLst>
            <a:ext uri="{FF2B5EF4-FFF2-40B4-BE49-F238E27FC236}">
              <a16:creationId xmlns:a16="http://schemas.microsoft.com/office/drawing/2014/main" id="{C1B9F6CA-A446-4CE8-8A1F-B0643FD3B124}"/>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F77599CA-71EE-490F-A7A0-74F64C8C45B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7999B88-C377-4B4B-9502-FFA1E03CEB1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108</xdr:row>
      <xdr:rowOff>89536</xdr:rowOff>
    </xdr:to>
    <xdr:cxnSp macro="">
      <xdr:nvCxnSpPr>
        <xdr:cNvPr id="857" name="直線コネクタ 856">
          <a:extLst>
            <a:ext uri="{FF2B5EF4-FFF2-40B4-BE49-F238E27FC236}">
              <a16:creationId xmlns:a16="http://schemas.microsoft.com/office/drawing/2014/main" id="{E00DCB19-0BA8-48AA-ADF3-0B7B4B7AB70E}"/>
            </a:ext>
          </a:extLst>
        </xdr:cNvPr>
        <xdr:cNvCxnSpPr/>
      </xdr:nvCxnSpPr>
      <xdr:spPr>
        <a:xfrm flipV="1">
          <a:off x="14375764" y="17024985"/>
          <a:ext cx="0" cy="1169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93363</xdr:rowOff>
    </xdr:from>
    <xdr:ext cx="405111" cy="259045"/>
    <xdr:sp macro="" textlink="">
      <xdr:nvSpPr>
        <xdr:cNvPr id="858" name="【庁舎】&#10;有形固定資産減価償却率最小値テキスト">
          <a:extLst>
            <a:ext uri="{FF2B5EF4-FFF2-40B4-BE49-F238E27FC236}">
              <a16:creationId xmlns:a16="http://schemas.microsoft.com/office/drawing/2014/main" id="{BD06AFB5-FD97-4713-8627-9AF8D2E2B38E}"/>
            </a:ext>
          </a:extLst>
        </xdr:cNvPr>
        <xdr:cNvSpPr txBox="1"/>
      </xdr:nvSpPr>
      <xdr:spPr>
        <a:xfrm>
          <a:off x="14414500" y="1819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89536</xdr:rowOff>
    </xdr:from>
    <xdr:to>
      <xdr:col>86</xdr:col>
      <xdr:colOff>25400</xdr:colOff>
      <xdr:row>108</xdr:row>
      <xdr:rowOff>89536</xdr:rowOff>
    </xdr:to>
    <xdr:cxnSp macro="">
      <xdr:nvCxnSpPr>
        <xdr:cNvPr id="859" name="直線コネクタ 858">
          <a:extLst>
            <a:ext uri="{FF2B5EF4-FFF2-40B4-BE49-F238E27FC236}">
              <a16:creationId xmlns:a16="http://schemas.microsoft.com/office/drawing/2014/main" id="{D37A9038-920F-4B7D-9A93-CE0CF2152A6A}"/>
            </a:ext>
          </a:extLst>
        </xdr:cNvPr>
        <xdr:cNvCxnSpPr/>
      </xdr:nvCxnSpPr>
      <xdr:spPr>
        <a:xfrm>
          <a:off x="1428750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860" name="【庁舎】&#10;有形固定資産減価償却率最大値テキスト">
          <a:extLst>
            <a:ext uri="{FF2B5EF4-FFF2-40B4-BE49-F238E27FC236}">
              <a16:creationId xmlns:a16="http://schemas.microsoft.com/office/drawing/2014/main" id="{CEE771E0-B47A-4EA4-B551-DFBC8168FE24}"/>
            </a:ext>
          </a:extLst>
        </xdr:cNvPr>
        <xdr:cNvSpPr txBox="1"/>
      </xdr:nvSpPr>
      <xdr:spPr>
        <a:xfrm>
          <a:off x="14414500"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861" name="直線コネクタ 860">
          <a:extLst>
            <a:ext uri="{FF2B5EF4-FFF2-40B4-BE49-F238E27FC236}">
              <a16:creationId xmlns:a16="http://schemas.microsoft.com/office/drawing/2014/main" id="{1BD13814-5965-495D-AC3B-3D2CBD966C60}"/>
            </a:ext>
          </a:extLst>
        </xdr:cNvPr>
        <xdr:cNvCxnSpPr/>
      </xdr:nvCxnSpPr>
      <xdr:spPr>
        <a:xfrm>
          <a:off x="1428750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156863</xdr:rowOff>
    </xdr:from>
    <xdr:ext cx="405111" cy="259045"/>
    <xdr:sp macro="" textlink="">
      <xdr:nvSpPr>
        <xdr:cNvPr id="862" name="【庁舎】&#10;有形固定資産減価償却率平均値テキスト">
          <a:extLst>
            <a:ext uri="{FF2B5EF4-FFF2-40B4-BE49-F238E27FC236}">
              <a16:creationId xmlns:a16="http://schemas.microsoft.com/office/drawing/2014/main" id="{93FA9BBB-F1D5-409E-9B57-29B05CDBADBD}"/>
            </a:ext>
          </a:extLst>
        </xdr:cNvPr>
        <xdr:cNvSpPr txBox="1"/>
      </xdr:nvSpPr>
      <xdr:spPr>
        <a:xfrm>
          <a:off x="14414500" y="1742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863" name="フローチャート: 判断 862">
          <a:extLst>
            <a:ext uri="{FF2B5EF4-FFF2-40B4-BE49-F238E27FC236}">
              <a16:creationId xmlns:a16="http://schemas.microsoft.com/office/drawing/2014/main" id="{7E649886-E72A-4E7F-8EA2-189530B129B0}"/>
            </a:ext>
          </a:extLst>
        </xdr:cNvPr>
        <xdr:cNvSpPr/>
      </xdr:nvSpPr>
      <xdr:spPr>
        <a:xfrm>
          <a:off x="14325600" y="175685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95886</xdr:rowOff>
    </xdr:from>
    <xdr:to>
      <xdr:col>81</xdr:col>
      <xdr:colOff>101600</xdr:colOff>
      <xdr:row>105</xdr:row>
      <xdr:rowOff>26036</xdr:rowOff>
    </xdr:to>
    <xdr:sp macro="" textlink="">
      <xdr:nvSpPr>
        <xdr:cNvPr id="864" name="フローチャート: 判断 863">
          <a:extLst>
            <a:ext uri="{FF2B5EF4-FFF2-40B4-BE49-F238E27FC236}">
              <a16:creationId xmlns:a16="http://schemas.microsoft.com/office/drawing/2014/main" id="{BA67A6CB-36E0-4F66-A4B1-D0F155527709}"/>
            </a:ext>
          </a:extLst>
        </xdr:cNvPr>
        <xdr:cNvSpPr/>
      </xdr:nvSpPr>
      <xdr:spPr>
        <a:xfrm>
          <a:off x="13578840" y="1753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42563</xdr:rowOff>
    </xdr:from>
    <xdr:ext cx="405111" cy="259045"/>
    <xdr:sp macro="" textlink="">
      <xdr:nvSpPr>
        <xdr:cNvPr id="865" name="n_1aveValue【庁舎】&#10;有形固定資産減価償却率">
          <a:extLst>
            <a:ext uri="{FF2B5EF4-FFF2-40B4-BE49-F238E27FC236}">
              <a16:creationId xmlns:a16="http://schemas.microsoft.com/office/drawing/2014/main" id="{0D2CCE03-C8AE-4026-95CA-CB631489C34A}"/>
            </a:ext>
          </a:extLst>
        </xdr:cNvPr>
        <xdr:cNvSpPr txBox="1"/>
      </xdr:nvSpPr>
      <xdr:spPr>
        <a:xfrm>
          <a:off x="13437244" y="1730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48261</xdr:rowOff>
    </xdr:from>
    <xdr:to>
      <xdr:col>76</xdr:col>
      <xdr:colOff>165100</xdr:colOff>
      <xdr:row>104</xdr:row>
      <xdr:rowOff>149861</xdr:rowOff>
    </xdr:to>
    <xdr:sp macro="" textlink="">
      <xdr:nvSpPr>
        <xdr:cNvPr id="866" name="フローチャート: 判断 865">
          <a:extLst>
            <a:ext uri="{FF2B5EF4-FFF2-40B4-BE49-F238E27FC236}">
              <a16:creationId xmlns:a16="http://schemas.microsoft.com/office/drawing/2014/main" id="{E6BDA2C3-16F5-41DF-A85F-2B78AC6A9265}"/>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166388</xdr:rowOff>
    </xdr:from>
    <xdr:ext cx="405111" cy="259045"/>
    <xdr:sp macro="" textlink="">
      <xdr:nvSpPr>
        <xdr:cNvPr id="867" name="n_2aveValue【庁舎】&#10;有形固定資産減価償却率">
          <a:extLst>
            <a:ext uri="{FF2B5EF4-FFF2-40B4-BE49-F238E27FC236}">
              <a16:creationId xmlns:a16="http://schemas.microsoft.com/office/drawing/2014/main" id="{DA46A995-8551-4723-9FB1-837A2538D67F}"/>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52070</xdr:rowOff>
    </xdr:from>
    <xdr:to>
      <xdr:col>72</xdr:col>
      <xdr:colOff>38100</xdr:colOff>
      <xdr:row>105</xdr:row>
      <xdr:rowOff>153670</xdr:rowOff>
    </xdr:to>
    <xdr:sp macro="" textlink="">
      <xdr:nvSpPr>
        <xdr:cNvPr id="868" name="フローチャート: 判断 867">
          <a:extLst>
            <a:ext uri="{FF2B5EF4-FFF2-40B4-BE49-F238E27FC236}">
              <a16:creationId xmlns:a16="http://schemas.microsoft.com/office/drawing/2014/main" id="{6070FEC1-5D0B-4F6D-93B8-D7E9C80EA4EC}"/>
            </a:ext>
          </a:extLst>
        </xdr:cNvPr>
        <xdr:cNvSpPr/>
      </xdr:nvSpPr>
      <xdr:spPr>
        <a:xfrm>
          <a:off x="120294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170197</xdr:rowOff>
    </xdr:from>
    <xdr:ext cx="405111" cy="259045"/>
    <xdr:sp macro="" textlink="">
      <xdr:nvSpPr>
        <xdr:cNvPr id="869" name="n_3aveValue【庁舎】&#10;有形固定資産減価償却率">
          <a:extLst>
            <a:ext uri="{FF2B5EF4-FFF2-40B4-BE49-F238E27FC236}">
              <a16:creationId xmlns:a16="http://schemas.microsoft.com/office/drawing/2014/main" id="{A9D487C3-ACFC-4E5F-8378-D1202EF0CC8B}"/>
            </a:ext>
          </a:extLst>
        </xdr:cNvPr>
        <xdr:cNvSpPr txBox="1"/>
      </xdr:nvSpPr>
      <xdr:spPr>
        <a:xfrm>
          <a:off x="119005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106</xdr:row>
      <xdr:rowOff>55880</xdr:rowOff>
    </xdr:from>
    <xdr:to>
      <xdr:col>67</xdr:col>
      <xdr:colOff>101600</xdr:colOff>
      <xdr:row>106</xdr:row>
      <xdr:rowOff>157480</xdr:rowOff>
    </xdr:to>
    <xdr:sp macro="" textlink="">
      <xdr:nvSpPr>
        <xdr:cNvPr id="870" name="フローチャート: 判断 869">
          <a:extLst>
            <a:ext uri="{FF2B5EF4-FFF2-40B4-BE49-F238E27FC236}">
              <a16:creationId xmlns:a16="http://schemas.microsoft.com/office/drawing/2014/main" id="{45497CC7-DA3D-4E7F-934C-AFFAB5C586C8}"/>
            </a:ext>
          </a:extLst>
        </xdr:cNvPr>
        <xdr:cNvSpPr/>
      </xdr:nvSpPr>
      <xdr:spPr>
        <a:xfrm>
          <a:off x="1123188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2557</xdr:rowOff>
    </xdr:from>
    <xdr:ext cx="405111" cy="259045"/>
    <xdr:sp macro="" textlink="">
      <xdr:nvSpPr>
        <xdr:cNvPr id="871" name="n_4aveValue【庁舎】&#10;有形固定資産減価償却率">
          <a:extLst>
            <a:ext uri="{FF2B5EF4-FFF2-40B4-BE49-F238E27FC236}">
              <a16:creationId xmlns:a16="http://schemas.microsoft.com/office/drawing/2014/main" id="{18F9EDE5-6F45-4C62-9BF2-B5CE97054058}"/>
            </a:ext>
          </a:extLst>
        </xdr:cNvPr>
        <xdr:cNvSpPr txBox="1"/>
      </xdr:nvSpPr>
      <xdr:spPr>
        <a:xfrm>
          <a:off x="1110298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B75FE28-4FCF-4021-889E-6FFEFCF1B58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2BC6E66-48CF-4B49-904E-95CFAD51909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6ED8CC2-991E-469F-BD2C-67DFFAA8873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3932F63-C6CC-4425-84D5-A2BB345BCED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5756F28-AC7C-41AC-BE4D-B8C4A3620FD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877" name="楕円 876">
          <a:extLst>
            <a:ext uri="{FF2B5EF4-FFF2-40B4-BE49-F238E27FC236}">
              <a16:creationId xmlns:a16="http://schemas.microsoft.com/office/drawing/2014/main" id="{165267FE-C935-4573-AB3E-93CB4160FFCF}"/>
            </a:ext>
          </a:extLst>
        </xdr:cNvPr>
        <xdr:cNvSpPr/>
      </xdr:nvSpPr>
      <xdr:spPr>
        <a:xfrm>
          <a:off x="14325600" y="180657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43197</xdr:rowOff>
    </xdr:from>
    <xdr:ext cx="405111" cy="259045"/>
    <xdr:sp macro="" textlink="">
      <xdr:nvSpPr>
        <xdr:cNvPr id="878" name="【庁舎】&#10;有形固定資産減価償却率該当値テキスト">
          <a:extLst>
            <a:ext uri="{FF2B5EF4-FFF2-40B4-BE49-F238E27FC236}">
              <a16:creationId xmlns:a16="http://schemas.microsoft.com/office/drawing/2014/main" id="{7F69FC9D-6CFB-4404-94B2-0935DADF5F36}"/>
            </a:ext>
          </a:extLst>
        </xdr:cNvPr>
        <xdr:cNvSpPr txBox="1"/>
      </xdr:nvSpPr>
      <xdr:spPr>
        <a:xfrm>
          <a:off x="14414500"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90170</xdr:rowOff>
    </xdr:from>
    <xdr:to>
      <xdr:col>81</xdr:col>
      <xdr:colOff>101600</xdr:colOff>
      <xdr:row>108</xdr:row>
      <xdr:rowOff>20320</xdr:rowOff>
    </xdr:to>
    <xdr:sp macro="" textlink="">
      <xdr:nvSpPr>
        <xdr:cNvPr id="879" name="楕円 878">
          <a:extLst>
            <a:ext uri="{FF2B5EF4-FFF2-40B4-BE49-F238E27FC236}">
              <a16:creationId xmlns:a16="http://schemas.microsoft.com/office/drawing/2014/main" id="{105AF63E-E3D6-46DE-BED5-3E9F1AB551CE}"/>
            </a:ext>
          </a:extLst>
        </xdr:cNvPr>
        <xdr:cNvSpPr/>
      </xdr:nvSpPr>
      <xdr:spPr>
        <a:xfrm>
          <a:off x="13578840" y="180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140970</xdr:rowOff>
    </xdr:from>
    <xdr:to>
      <xdr:col>85</xdr:col>
      <xdr:colOff>127000</xdr:colOff>
      <xdr:row>108</xdr:row>
      <xdr:rowOff>7620</xdr:rowOff>
    </xdr:to>
    <xdr:cxnSp macro="">
      <xdr:nvCxnSpPr>
        <xdr:cNvPr id="880" name="直線コネクタ 879">
          <a:extLst>
            <a:ext uri="{FF2B5EF4-FFF2-40B4-BE49-F238E27FC236}">
              <a16:creationId xmlns:a16="http://schemas.microsoft.com/office/drawing/2014/main" id="{123A0745-E5B8-46F4-B4AE-A24E61295F6D}"/>
            </a:ext>
          </a:extLst>
        </xdr:cNvPr>
        <xdr:cNvCxnSpPr/>
      </xdr:nvCxnSpPr>
      <xdr:spPr>
        <a:xfrm>
          <a:off x="13629640" y="1807845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61595</xdr:rowOff>
    </xdr:from>
    <xdr:to>
      <xdr:col>76</xdr:col>
      <xdr:colOff>165100</xdr:colOff>
      <xdr:row>107</xdr:row>
      <xdr:rowOff>163195</xdr:rowOff>
    </xdr:to>
    <xdr:sp macro="" textlink="">
      <xdr:nvSpPr>
        <xdr:cNvPr id="881" name="楕円 880">
          <a:extLst>
            <a:ext uri="{FF2B5EF4-FFF2-40B4-BE49-F238E27FC236}">
              <a16:creationId xmlns:a16="http://schemas.microsoft.com/office/drawing/2014/main" id="{A4C9EF85-9DC3-4B9E-BA9F-49E2AD084DDC}"/>
            </a:ext>
          </a:extLst>
        </xdr:cNvPr>
        <xdr:cNvSpPr/>
      </xdr:nvSpPr>
      <xdr:spPr>
        <a:xfrm>
          <a:off x="1280414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112395</xdr:rowOff>
    </xdr:from>
    <xdr:to>
      <xdr:col>81</xdr:col>
      <xdr:colOff>50800</xdr:colOff>
      <xdr:row>107</xdr:row>
      <xdr:rowOff>140970</xdr:rowOff>
    </xdr:to>
    <xdr:cxnSp macro="">
      <xdr:nvCxnSpPr>
        <xdr:cNvPr id="882" name="直線コネクタ 881">
          <a:extLst>
            <a:ext uri="{FF2B5EF4-FFF2-40B4-BE49-F238E27FC236}">
              <a16:creationId xmlns:a16="http://schemas.microsoft.com/office/drawing/2014/main" id="{60556845-4AD3-428A-BF4C-784B062C66B6}"/>
            </a:ext>
          </a:extLst>
        </xdr:cNvPr>
        <xdr:cNvCxnSpPr/>
      </xdr:nvCxnSpPr>
      <xdr:spPr>
        <a:xfrm>
          <a:off x="12854940" y="1804987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883" name="楕円 882">
          <a:extLst>
            <a:ext uri="{FF2B5EF4-FFF2-40B4-BE49-F238E27FC236}">
              <a16:creationId xmlns:a16="http://schemas.microsoft.com/office/drawing/2014/main" id="{00EDAD90-87A4-4CEF-B994-E5B74570F430}"/>
            </a:ext>
          </a:extLst>
        </xdr:cNvPr>
        <xdr:cNvSpPr/>
      </xdr:nvSpPr>
      <xdr:spPr>
        <a:xfrm>
          <a:off x="12029440" y="17962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112395</xdr:rowOff>
    </xdr:to>
    <xdr:cxnSp macro="">
      <xdr:nvCxnSpPr>
        <xdr:cNvPr id="884" name="直線コネクタ 883">
          <a:extLst>
            <a:ext uri="{FF2B5EF4-FFF2-40B4-BE49-F238E27FC236}">
              <a16:creationId xmlns:a16="http://schemas.microsoft.com/office/drawing/2014/main" id="{94008AFA-1CBD-416D-A092-B306368BD0AC}"/>
            </a:ext>
          </a:extLst>
        </xdr:cNvPr>
        <xdr:cNvCxnSpPr/>
      </xdr:nvCxnSpPr>
      <xdr:spPr>
        <a:xfrm>
          <a:off x="12072620" y="1801368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160655</xdr:rowOff>
    </xdr:from>
    <xdr:to>
      <xdr:col>67</xdr:col>
      <xdr:colOff>101600</xdr:colOff>
      <xdr:row>107</xdr:row>
      <xdr:rowOff>90805</xdr:rowOff>
    </xdr:to>
    <xdr:sp macro="" textlink="">
      <xdr:nvSpPr>
        <xdr:cNvPr id="885" name="楕円 884">
          <a:extLst>
            <a:ext uri="{FF2B5EF4-FFF2-40B4-BE49-F238E27FC236}">
              <a16:creationId xmlns:a16="http://schemas.microsoft.com/office/drawing/2014/main" id="{8885D7B8-8FA5-4083-B318-11DE6AF54840}"/>
            </a:ext>
          </a:extLst>
        </xdr:cNvPr>
        <xdr:cNvSpPr/>
      </xdr:nvSpPr>
      <xdr:spPr>
        <a:xfrm>
          <a:off x="11231880" y="1793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40005</xdr:rowOff>
    </xdr:from>
    <xdr:to>
      <xdr:col>71</xdr:col>
      <xdr:colOff>177800</xdr:colOff>
      <xdr:row>107</xdr:row>
      <xdr:rowOff>76200</xdr:rowOff>
    </xdr:to>
    <xdr:cxnSp macro="">
      <xdr:nvCxnSpPr>
        <xdr:cNvPr id="886" name="直線コネクタ 885">
          <a:extLst>
            <a:ext uri="{FF2B5EF4-FFF2-40B4-BE49-F238E27FC236}">
              <a16:creationId xmlns:a16="http://schemas.microsoft.com/office/drawing/2014/main" id="{05804F5E-A669-449E-B97E-2C0079062EA8}"/>
            </a:ext>
          </a:extLst>
        </xdr:cNvPr>
        <xdr:cNvCxnSpPr/>
      </xdr:nvCxnSpPr>
      <xdr:spPr>
        <a:xfrm>
          <a:off x="11282680" y="1797748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11447</xdr:rowOff>
    </xdr:from>
    <xdr:ext cx="405111" cy="259045"/>
    <xdr:sp macro="" textlink="">
      <xdr:nvSpPr>
        <xdr:cNvPr id="887" name="n_1mainValue【庁舎】&#10;有形固定資産減価償却率">
          <a:extLst>
            <a:ext uri="{FF2B5EF4-FFF2-40B4-BE49-F238E27FC236}">
              <a16:creationId xmlns:a16="http://schemas.microsoft.com/office/drawing/2014/main" id="{A09E29F2-D4BA-4DE1-A3A2-8B8776EC7388}"/>
            </a:ext>
          </a:extLst>
        </xdr:cNvPr>
        <xdr:cNvSpPr txBox="1"/>
      </xdr:nvSpPr>
      <xdr:spPr>
        <a:xfrm>
          <a:off x="13437244" y="181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154322</xdr:rowOff>
    </xdr:from>
    <xdr:ext cx="405111" cy="259045"/>
    <xdr:sp macro="" textlink="">
      <xdr:nvSpPr>
        <xdr:cNvPr id="888" name="n_2mainValue【庁舎】&#10;有形固定資産減価償却率">
          <a:extLst>
            <a:ext uri="{FF2B5EF4-FFF2-40B4-BE49-F238E27FC236}">
              <a16:creationId xmlns:a16="http://schemas.microsoft.com/office/drawing/2014/main" id="{338747D6-0EF0-4468-854B-0BBB887E88D7}"/>
            </a:ext>
          </a:extLst>
        </xdr:cNvPr>
        <xdr:cNvSpPr txBox="1"/>
      </xdr:nvSpPr>
      <xdr:spPr>
        <a:xfrm>
          <a:off x="126752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889" name="n_3mainValue【庁舎】&#10;有形固定資産減価償却率">
          <a:extLst>
            <a:ext uri="{FF2B5EF4-FFF2-40B4-BE49-F238E27FC236}">
              <a16:creationId xmlns:a16="http://schemas.microsoft.com/office/drawing/2014/main" id="{5B5259CA-9B02-47CC-AE1C-8487CF9F4217}"/>
            </a:ext>
          </a:extLst>
        </xdr:cNvPr>
        <xdr:cNvSpPr txBox="1"/>
      </xdr:nvSpPr>
      <xdr:spPr>
        <a:xfrm>
          <a:off x="119005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81932</xdr:rowOff>
    </xdr:from>
    <xdr:ext cx="405111" cy="259045"/>
    <xdr:sp macro="" textlink="">
      <xdr:nvSpPr>
        <xdr:cNvPr id="890" name="n_4mainValue【庁舎】&#10;有形固定資産減価償却率">
          <a:extLst>
            <a:ext uri="{FF2B5EF4-FFF2-40B4-BE49-F238E27FC236}">
              <a16:creationId xmlns:a16="http://schemas.microsoft.com/office/drawing/2014/main" id="{0E45ACFC-9D78-4868-8531-12458E56BA11}"/>
            </a:ext>
          </a:extLst>
        </xdr:cNvPr>
        <xdr:cNvSpPr txBox="1"/>
      </xdr:nvSpPr>
      <xdr:spPr>
        <a:xfrm>
          <a:off x="11102984" y="180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7004D236-0011-45D0-9F56-02E5BA41F4C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63AFD2B3-8082-471B-AA1F-E9D4E4EB32F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B4DEF4AA-433A-4E42-A778-EB00C43689F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271B1DED-D5A9-473B-8E14-9263D69C709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76BD4B57-0C0C-4309-A3FC-A25DE710CC2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7E2F347F-4171-42DC-90BD-8E5E9F25C51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2FF8CC7E-E905-437A-BBF7-ACE58ECC7FF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19FFC24C-096D-4AC9-A53D-10D6232A6E4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383B151-C14A-4CCF-98DD-93BB0592590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95106CC5-8189-4148-9CDB-7A0BF8ED165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C69744A9-F3EB-466E-ADE6-572F07ED6DFC}"/>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BA0F5EC8-9E3C-4C30-907D-43D996E5F4E5}"/>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DB0987ED-E154-46B0-9D38-2FEAC0B5BDE1}"/>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5786B361-D2ED-4143-8B3A-DA3432BD3AB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4DDF8A50-2884-4361-A9D3-6702765CF21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4ABC43F1-3D53-4956-A7C7-D6953823576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73265DDD-7E2C-4CC8-A13E-47A99DB6499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CF169F24-6336-4014-9C83-C02B106C657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5B72F880-95D4-4B4D-85A3-4480A6012997}"/>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AB9A23FA-E1C4-4E41-9029-D445CC67893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E8FF32A4-40CF-476D-9667-3E02F369C4F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2F9C698D-71FD-4231-9891-E39242CA134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105918</xdr:rowOff>
    </xdr:from>
    <xdr:to>
      <xdr:col>116</xdr:col>
      <xdr:colOff>62864</xdr:colOff>
      <xdr:row>108</xdr:row>
      <xdr:rowOff>3048</xdr:rowOff>
    </xdr:to>
    <xdr:cxnSp macro="">
      <xdr:nvCxnSpPr>
        <xdr:cNvPr id="913" name="直線コネクタ 912">
          <a:extLst>
            <a:ext uri="{FF2B5EF4-FFF2-40B4-BE49-F238E27FC236}">
              <a16:creationId xmlns:a16="http://schemas.microsoft.com/office/drawing/2014/main" id="{F0DD078E-6D5B-401A-8FC3-8B84F5E705AC}"/>
            </a:ext>
          </a:extLst>
        </xdr:cNvPr>
        <xdr:cNvCxnSpPr/>
      </xdr:nvCxnSpPr>
      <xdr:spPr>
        <a:xfrm flipV="1">
          <a:off x="19509104" y="17037558"/>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14" name="【庁舎】&#10;一人当たり面積最小値テキスト">
          <a:extLst>
            <a:ext uri="{FF2B5EF4-FFF2-40B4-BE49-F238E27FC236}">
              <a16:creationId xmlns:a16="http://schemas.microsoft.com/office/drawing/2014/main" id="{753D14DB-53E4-489A-BDDA-79EA35690888}"/>
            </a:ext>
          </a:extLst>
        </xdr:cNvPr>
        <xdr:cNvSpPr txBox="1"/>
      </xdr:nvSpPr>
      <xdr:spPr>
        <a:xfrm>
          <a:off x="1954784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5" name="直線コネクタ 914">
          <a:extLst>
            <a:ext uri="{FF2B5EF4-FFF2-40B4-BE49-F238E27FC236}">
              <a16:creationId xmlns:a16="http://schemas.microsoft.com/office/drawing/2014/main" id="{F8F79BF0-E83D-4B8E-9341-376C64C41BD0}"/>
            </a:ext>
          </a:extLst>
        </xdr:cNvPr>
        <xdr:cNvCxnSpPr/>
      </xdr:nvCxnSpPr>
      <xdr:spPr>
        <a:xfrm>
          <a:off x="1944370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52595</xdr:rowOff>
    </xdr:from>
    <xdr:ext cx="469744" cy="259045"/>
    <xdr:sp macro="" textlink="">
      <xdr:nvSpPr>
        <xdr:cNvPr id="916" name="【庁舎】&#10;一人当たり面積最大値テキスト">
          <a:extLst>
            <a:ext uri="{FF2B5EF4-FFF2-40B4-BE49-F238E27FC236}">
              <a16:creationId xmlns:a16="http://schemas.microsoft.com/office/drawing/2014/main" id="{1867625D-DA5C-4AB9-8742-12123ABFD31A}"/>
            </a:ext>
          </a:extLst>
        </xdr:cNvPr>
        <xdr:cNvSpPr txBox="1"/>
      </xdr:nvSpPr>
      <xdr:spPr>
        <a:xfrm>
          <a:off x="19547840" y="1681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105918</xdr:rowOff>
    </xdr:from>
    <xdr:to>
      <xdr:col>116</xdr:col>
      <xdr:colOff>152400</xdr:colOff>
      <xdr:row>101</xdr:row>
      <xdr:rowOff>105918</xdr:rowOff>
    </xdr:to>
    <xdr:cxnSp macro="">
      <xdr:nvCxnSpPr>
        <xdr:cNvPr id="917" name="直線コネクタ 916">
          <a:extLst>
            <a:ext uri="{FF2B5EF4-FFF2-40B4-BE49-F238E27FC236}">
              <a16:creationId xmlns:a16="http://schemas.microsoft.com/office/drawing/2014/main" id="{E59C0DE0-1166-4919-B597-FA299B4D7C86}"/>
            </a:ext>
          </a:extLst>
        </xdr:cNvPr>
        <xdr:cNvCxnSpPr/>
      </xdr:nvCxnSpPr>
      <xdr:spPr>
        <a:xfrm>
          <a:off x="19443700" y="170375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112285</xdr:rowOff>
    </xdr:from>
    <xdr:ext cx="469744" cy="259045"/>
    <xdr:sp macro="" textlink="">
      <xdr:nvSpPr>
        <xdr:cNvPr id="918" name="【庁舎】&#10;一人当たり面積平均値テキスト">
          <a:extLst>
            <a:ext uri="{FF2B5EF4-FFF2-40B4-BE49-F238E27FC236}">
              <a16:creationId xmlns:a16="http://schemas.microsoft.com/office/drawing/2014/main" id="{29472EDC-DBCB-4371-BA34-B350EECAE9E8}"/>
            </a:ext>
          </a:extLst>
        </xdr:cNvPr>
        <xdr:cNvSpPr txBox="1"/>
      </xdr:nvSpPr>
      <xdr:spPr>
        <a:xfrm>
          <a:off x="19547840" y="1737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919" name="フローチャート: 判断 918">
          <a:extLst>
            <a:ext uri="{FF2B5EF4-FFF2-40B4-BE49-F238E27FC236}">
              <a16:creationId xmlns:a16="http://schemas.microsoft.com/office/drawing/2014/main" id="{3DFED6A5-FD3F-49E1-90EF-69E265CCCD79}"/>
            </a:ext>
          </a:extLst>
        </xdr:cNvPr>
        <xdr:cNvSpPr/>
      </xdr:nvSpPr>
      <xdr:spPr>
        <a:xfrm>
          <a:off x="19458940" y="175239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920" name="フローチャート: 判断 919">
          <a:extLst>
            <a:ext uri="{FF2B5EF4-FFF2-40B4-BE49-F238E27FC236}">
              <a16:creationId xmlns:a16="http://schemas.microsoft.com/office/drawing/2014/main" id="{C28E516B-0DA7-4A8D-AD80-A153ABB11733}"/>
            </a:ext>
          </a:extLst>
        </xdr:cNvPr>
        <xdr:cNvSpPr/>
      </xdr:nvSpPr>
      <xdr:spPr>
        <a:xfrm>
          <a:off x="18735040" y="17496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8653</xdr:rowOff>
    </xdr:from>
    <xdr:ext cx="469744" cy="259045"/>
    <xdr:sp macro="" textlink="">
      <xdr:nvSpPr>
        <xdr:cNvPr id="921" name="n_1aveValue【庁舎】&#10;一人当たり面積">
          <a:extLst>
            <a:ext uri="{FF2B5EF4-FFF2-40B4-BE49-F238E27FC236}">
              <a16:creationId xmlns:a16="http://schemas.microsoft.com/office/drawing/2014/main" id="{CF1A7707-A4FE-41AF-A0FE-6BD063077683}"/>
            </a:ext>
          </a:extLst>
        </xdr:cNvPr>
        <xdr:cNvSpPr txBox="1"/>
      </xdr:nvSpPr>
      <xdr:spPr>
        <a:xfrm>
          <a:off x="1856112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61976</xdr:rowOff>
    </xdr:from>
    <xdr:to>
      <xdr:col>107</xdr:col>
      <xdr:colOff>101600</xdr:colOff>
      <xdr:row>104</xdr:row>
      <xdr:rowOff>163576</xdr:rowOff>
    </xdr:to>
    <xdr:sp macro="" textlink="">
      <xdr:nvSpPr>
        <xdr:cNvPr id="922" name="フローチャート: 判断 921">
          <a:extLst>
            <a:ext uri="{FF2B5EF4-FFF2-40B4-BE49-F238E27FC236}">
              <a16:creationId xmlns:a16="http://schemas.microsoft.com/office/drawing/2014/main" id="{8BCCF8FA-F6E4-4067-885A-3CAF8FD02094}"/>
            </a:ext>
          </a:extLst>
        </xdr:cNvPr>
        <xdr:cNvSpPr/>
      </xdr:nvSpPr>
      <xdr:spPr>
        <a:xfrm>
          <a:off x="17937480" y="1749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8653</xdr:rowOff>
    </xdr:from>
    <xdr:ext cx="469744" cy="259045"/>
    <xdr:sp macro="" textlink="">
      <xdr:nvSpPr>
        <xdr:cNvPr id="923" name="n_2aveValue【庁舎】&#10;一人当たり面積">
          <a:extLst>
            <a:ext uri="{FF2B5EF4-FFF2-40B4-BE49-F238E27FC236}">
              <a16:creationId xmlns:a16="http://schemas.microsoft.com/office/drawing/2014/main" id="{A8C52796-9943-4B9B-BEB8-A049A2AEE9A5}"/>
            </a:ext>
          </a:extLst>
        </xdr:cNvPr>
        <xdr:cNvSpPr txBox="1"/>
      </xdr:nvSpPr>
      <xdr:spPr>
        <a:xfrm>
          <a:off x="1777626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82550</xdr:rowOff>
    </xdr:from>
    <xdr:to>
      <xdr:col>102</xdr:col>
      <xdr:colOff>165100</xdr:colOff>
      <xdr:row>106</xdr:row>
      <xdr:rowOff>12700</xdr:rowOff>
    </xdr:to>
    <xdr:sp macro="" textlink="">
      <xdr:nvSpPr>
        <xdr:cNvPr id="924" name="フローチャート: 判断 923">
          <a:extLst>
            <a:ext uri="{FF2B5EF4-FFF2-40B4-BE49-F238E27FC236}">
              <a16:creationId xmlns:a16="http://schemas.microsoft.com/office/drawing/2014/main" id="{CC828162-D9E2-41F1-A7A7-B7249BB42780}"/>
            </a:ext>
          </a:extLst>
        </xdr:cNvPr>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29227</xdr:rowOff>
    </xdr:from>
    <xdr:ext cx="469744" cy="259045"/>
    <xdr:sp macro="" textlink="">
      <xdr:nvSpPr>
        <xdr:cNvPr id="925" name="n_3aveValue【庁舎】&#10;一人当たり面積">
          <a:extLst>
            <a:ext uri="{FF2B5EF4-FFF2-40B4-BE49-F238E27FC236}">
              <a16:creationId xmlns:a16="http://schemas.microsoft.com/office/drawing/2014/main" id="{A43174A2-DD65-42C7-B2A6-85ACA4F0280B}"/>
            </a:ext>
          </a:extLst>
        </xdr:cNvPr>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32258</xdr:rowOff>
    </xdr:from>
    <xdr:to>
      <xdr:col>98</xdr:col>
      <xdr:colOff>38100</xdr:colOff>
      <xdr:row>105</xdr:row>
      <xdr:rowOff>133858</xdr:rowOff>
    </xdr:to>
    <xdr:sp macro="" textlink="">
      <xdr:nvSpPr>
        <xdr:cNvPr id="926" name="フローチャート: 判断 925">
          <a:extLst>
            <a:ext uri="{FF2B5EF4-FFF2-40B4-BE49-F238E27FC236}">
              <a16:creationId xmlns:a16="http://schemas.microsoft.com/office/drawing/2014/main" id="{C49DAE26-3761-4B71-ACC4-418028234DA3}"/>
            </a:ext>
          </a:extLst>
        </xdr:cNvPr>
        <xdr:cNvSpPr/>
      </xdr:nvSpPr>
      <xdr:spPr>
        <a:xfrm>
          <a:off x="16388080" y="176344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103</xdr:row>
      <xdr:rowOff>150385</xdr:rowOff>
    </xdr:from>
    <xdr:ext cx="469744" cy="259045"/>
    <xdr:sp macro="" textlink="">
      <xdr:nvSpPr>
        <xdr:cNvPr id="927" name="n_4aveValue【庁舎】&#10;一人当たり面積">
          <a:extLst>
            <a:ext uri="{FF2B5EF4-FFF2-40B4-BE49-F238E27FC236}">
              <a16:creationId xmlns:a16="http://schemas.microsoft.com/office/drawing/2014/main" id="{24DD8F65-0082-4176-96CE-B4C2EE06EF5F}"/>
            </a:ext>
          </a:extLst>
        </xdr:cNvPr>
        <xdr:cNvSpPr txBox="1"/>
      </xdr:nvSpPr>
      <xdr:spPr>
        <a:xfrm>
          <a:off x="1622686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A887C03-EAB4-4B25-BE0B-DBCD905AF66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6BAF3CB-DD05-4254-8B8E-1A7FE0B545D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DA89D22C-3C76-44EF-A376-6B3518055DC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E6707BA-26EB-45C3-B04A-66E751DB1FF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B76D671-CB3B-4E95-86AB-818CB3C792C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121413</xdr:rowOff>
    </xdr:from>
    <xdr:to>
      <xdr:col>116</xdr:col>
      <xdr:colOff>114300</xdr:colOff>
      <xdr:row>107</xdr:row>
      <xdr:rowOff>51563</xdr:rowOff>
    </xdr:to>
    <xdr:sp macro="" textlink="">
      <xdr:nvSpPr>
        <xdr:cNvPr id="933" name="楕円 932">
          <a:extLst>
            <a:ext uri="{FF2B5EF4-FFF2-40B4-BE49-F238E27FC236}">
              <a16:creationId xmlns:a16="http://schemas.microsoft.com/office/drawing/2014/main" id="{FAD7B4BA-E107-4C41-A753-42BCC2D043C0}"/>
            </a:ext>
          </a:extLst>
        </xdr:cNvPr>
        <xdr:cNvSpPr/>
      </xdr:nvSpPr>
      <xdr:spPr>
        <a:xfrm>
          <a:off x="19458940" y="17891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99840</xdr:rowOff>
    </xdr:from>
    <xdr:ext cx="469744" cy="259045"/>
    <xdr:sp macro="" textlink="">
      <xdr:nvSpPr>
        <xdr:cNvPr id="934" name="【庁舎】&#10;一人当たり面積該当値テキスト">
          <a:extLst>
            <a:ext uri="{FF2B5EF4-FFF2-40B4-BE49-F238E27FC236}">
              <a16:creationId xmlns:a16="http://schemas.microsoft.com/office/drawing/2014/main" id="{3243E8DE-E1DA-4F28-8507-E9607EC30819}"/>
            </a:ext>
          </a:extLst>
        </xdr:cNvPr>
        <xdr:cNvSpPr txBox="1"/>
      </xdr:nvSpPr>
      <xdr:spPr>
        <a:xfrm>
          <a:off x="19547840"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935" name="楕円 934">
          <a:extLst>
            <a:ext uri="{FF2B5EF4-FFF2-40B4-BE49-F238E27FC236}">
              <a16:creationId xmlns:a16="http://schemas.microsoft.com/office/drawing/2014/main" id="{F5E9E784-BCBD-41FA-9FBB-6616BBC260E4}"/>
            </a:ext>
          </a:extLst>
        </xdr:cNvPr>
        <xdr:cNvSpPr/>
      </xdr:nvSpPr>
      <xdr:spPr>
        <a:xfrm>
          <a:off x="18735040" y="17895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763</xdr:rowOff>
    </xdr:from>
    <xdr:to>
      <xdr:col>116</xdr:col>
      <xdr:colOff>63500</xdr:colOff>
      <xdr:row>107</xdr:row>
      <xdr:rowOff>5335</xdr:rowOff>
    </xdr:to>
    <xdr:cxnSp macro="">
      <xdr:nvCxnSpPr>
        <xdr:cNvPr id="936" name="直線コネクタ 935">
          <a:extLst>
            <a:ext uri="{FF2B5EF4-FFF2-40B4-BE49-F238E27FC236}">
              <a16:creationId xmlns:a16="http://schemas.microsoft.com/office/drawing/2014/main" id="{56208D4D-5E8A-4F60-8093-D931750B7AA2}"/>
            </a:ext>
          </a:extLst>
        </xdr:cNvPr>
        <xdr:cNvCxnSpPr/>
      </xdr:nvCxnSpPr>
      <xdr:spPr>
        <a:xfrm flipV="1">
          <a:off x="18778220" y="17938243"/>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937" name="楕円 936">
          <a:extLst>
            <a:ext uri="{FF2B5EF4-FFF2-40B4-BE49-F238E27FC236}">
              <a16:creationId xmlns:a16="http://schemas.microsoft.com/office/drawing/2014/main" id="{24B5DA9D-1D44-4421-8D03-751D667C0D65}"/>
            </a:ext>
          </a:extLst>
        </xdr:cNvPr>
        <xdr:cNvSpPr/>
      </xdr:nvSpPr>
      <xdr:spPr>
        <a:xfrm>
          <a:off x="17937480" y="1789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5335</xdr:rowOff>
    </xdr:from>
    <xdr:to>
      <xdr:col>111</xdr:col>
      <xdr:colOff>177800</xdr:colOff>
      <xdr:row>107</xdr:row>
      <xdr:rowOff>5335</xdr:rowOff>
    </xdr:to>
    <xdr:cxnSp macro="">
      <xdr:nvCxnSpPr>
        <xdr:cNvPr id="938" name="直線コネクタ 937">
          <a:extLst>
            <a:ext uri="{FF2B5EF4-FFF2-40B4-BE49-F238E27FC236}">
              <a16:creationId xmlns:a16="http://schemas.microsoft.com/office/drawing/2014/main" id="{A317B049-8DAD-4DBD-A1D5-84F9CB139142}"/>
            </a:ext>
          </a:extLst>
        </xdr:cNvPr>
        <xdr:cNvCxnSpPr/>
      </xdr:nvCxnSpPr>
      <xdr:spPr>
        <a:xfrm>
          <a:off x="17988280" y="1794281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939" name="楕円 938">
          <a:extLst>
            <a:ext uri="{FF2B5EF4-FFF2-40B4-BE49-F238E27FC236}">
              <a16:creationId xmlns:a16="http://schemas.microsoft.com/office/drawing/2014/main" id="{5CC66F31-253E-4567-88C2-6A6DA9FB4B82}"/>
            </a:ext>
          </a:extLst>
        </xdr:cNvPr>
        <xdr:cNvSpPr/>
      </xdr:nvSpPr>
      <xdr:spPr>
        <a:xfrm>
          <a:off x="17162780" y="1789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5335</xdr:rowOff>
    </xdr:to>
    <xdr:cxnSp macro="">
      <xdr:nvCxnSpPr>
        <xdr:cNvPr id="940" name="直線コネクタ 939">
          <a:extLst>
            <a:ext uri="{FF2B5EF4-FFF2-40B4-BE49-F238E27FC236}">
              <a16:creationId xmlns:a16="http://schemas.microsoft.com/office/drawing/2014/main" id="{C251DBAA-88D2-4D6E-9563-D5E0EDF72749}"/>
            </a:ext>
          </a:extLst>
        </xdr:cNvPr>
        <xdr:cNvCxnSpPr/>
      </xdr:nvCxnSpPr>
      <xdr:spPr>
        <a:xfrm>
          <a:off x="17213580" y="179428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130556</xdr:rowOff>
    </xdr:from>
    <xdr:to>
      <xdr:col>98</xdr:col>
      <xdr:colOff>38100</xdr:colOff>
      <xdr:row>107</xdr:row>
      <xdr:rowOff>60706</xdr:rowOff>
    </xdr:to>
    <xdr:sp macro="" textlink="">
      <xdr:nvSpPr>
        <xdr:cNvPr id="941" name="楕円 940">
          <a:extLst>
            <a:ext uri="{FF2B5EF4-FFF2-40B4-BE49-F238E27FC236}">
              <a16:creationId xmlns:a16="http://schemas.microsoft.com/office/drawing/2014/main" id="{E75ADC9C-B714-43E5-9756-AA1E35FF2CA2}"/>
            </a:ext>
          </a:extLst>
        </xdr:cNvPr>
        <xdr:cNvSpPr/>
      </xdr:nvSpPr>
      <xdr:spPr>
        <a:xfrm>
          <a:off x="16388080" y="1790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9906</xdr:rowOff>
    </xdr:to>
    <xdr:cxnSp macro="">
      <xdr:nvCxnSpPr>
        <xdr:cNvPr id="942" name="直線コネクタ 941">
          <a:extLst>
            <a:ext uri="{FF2B5EF4-FFF2-40B4-BE49-F238E27FC236}">
              <a16:creationId xmlns:a16="http://schemas.microsoft.com/office/drawing/2014/main" id="{BF294787-6A1D-4567-818C-D482B8E5EFAB}"/>
            </a:ext>
          </a:extLst>
        </xdr:cNvPr>
        <xdr:cNvCxnSpPr/>
      </xdr:nvCxnSpPr>
      <xdr:spPr>
        <a:xfrm flipV="1">
          <a:off x="16431260" y="17942815"/>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943" name="n_1mainValue【庁舎】&#10;一人当たり面積">
          <a:extLst>
            <a:ext uri="{FF2B5EF4-FFF2-40B4-BE49-F238E27FC236}">
              <a16:creationId xmlns:a16="http://schemas.microsoft.com/office/drawing/2014/main" id="{80CEDA32-0698-45E2-8144-1E6FC62225A9}"/>
            </a:ext>
          </a:extLst>
        </xdr:cNvPr>
        <xdr:cNvSpPr txBox="1"/>
      </xdr:nvSpPr>
      <xdr:spPr>
        <a:xfrm>
          <a:off x="18561127" y="179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944" name="n_2mainValue【庁舎】&#10;一人当たり面積">
          <a:extLst>
            <a:ext uri="{FF2B5EF4-FFF2-40B4-BE49-F238E27FC236}">
              <a16:creationId xmlns:a16="http://schemas.microsoft.com/office/drawing/2014/main" id="{A4916CEE-A8D5-441E-9BAD-06BF3FDEECEB}"/>
            </a:ext>
          </a:extLst>
        </xdr:cNvPr>
        <xdr:cNvSpPr txBox="1"/>
      </xdr:nvSpPr>
      <xdr:spPr>
        <a:xfrm>
          <a:off x="17776267" y="179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945" name="n_3mainValue【庁舎】&#10;一人当たり面積">
          <a:extLst>
            <a:ext uri="{FF2B5EF4-FFF2-40B4-BE49-F238E27FC236}">
              <a16:creationId xmlns:a16="http://schemas.microsoft.com/office/drawing/2014/main" id="{4B17BCCF-B529-42E2-807F-FCB62FF2BCA8}"/>
            </a:ext>
          </a:extLst>
        </xdr:cNvPr>
        <xdr:cNvSpPr txBox="1"/>
      </xdr:nvSpPr>
      <xdr:spPr>
        <a:xfrm>
          <a:off x="17001567" y="179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51833</xdr:rowOff>
    </xdr:from>
    <xdr:ext cx="469744" cy="259045"/>
    <xdr:sp macro="" textlink="">
      <xdr:nvSpPr>
        <xdr:cNvPr id="946" name="n_4mainValue【庁舎】&#10;一人当たり面積">
          <a:extLst>
            <a:ext uri="{FF2B5EF4-FFF2-40B4-BE49-F238E27FC236}">
              <a16:creationId xmlns:a16="http://schemas.microsoft.com/office/drawing/2014/main" id="{D12CDA93-0DE1-4813-A98C-346ED9ABE3C2}"/>
            </a:ext>
          </a:extLst>
        </xdr:cNvPr>
        <xdr:cNvSpPr txBox="1"/>
      </xdr:nvSpPr>
      <xdr:spPr>
        <a:xfrm>
          <a:off x="1622686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2B843133-7B95-49B0-B040-E2543C80239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3A65F04D-3FEC-48BD-B181-6525988CE52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2DFF5145-5A29-4A3C-A0E8-37485748C46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については、施設の老朽化が進んでいる状況である。このため、一般廃棄物焼却施設である那須塩原クリーンセンターについて、那須塩原クリーンセンター長寿命化総合計画に基づき、基幹的改修や維持管理に係るコストを縮減しながら長寿命化を図っ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市民会館については、老朽化の度合が高くなっている。含まれる施設としては、昭和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年築の黒磯文化会館と昭和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年築の三島ホールであるが、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施設とも計画的に改修を実施しており、令和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庁舎については、施設の老朽化が進んでいる状況である。今後、令和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月に改定した「那須塩原市新庁舎建設基本計画」に基づき、令和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年度開庁予定に向けて、新庁舎整備事業を進めていく。</a:t>
          </a:r>
        </a:p>
        <a:p>
          <a:r>
            <a:rPr kumimoji="1" lang="ja-JP" altLang="en-US" sz="1300">
              <a:latin typeface="ＭＳ Ｐゴシック" panose="020B0600070205080204" pitchFamily="50" charset="-128"/>
              <a:ea typeface="ＭＳ Ｐゴシック" panose="020B0600070205080204" pitchFamily="50" charset="-128"/>
            </a:rPr>
            <a:t>　保健センター・保育所、福祉施設については、老朽化の度合いが類似団体平均値を上回っており、前年度より上昇しているため、維持管理に係るコストを縮減しながら長寿命化を図っていく。　</a:t>
          </a:r>
        </a:p>
        <a:p>
          <a:r>
            <a:rPr kumimoji="1" lang="ja-JP" altLang="en-US" sz="1300">
              <a:latin typeface="ＭＳ Ｐゴシック" panose="020B0600070205080204" pitchFamily="50" charset="-128"/>
              <a:ea typeface="ＭＳ Ｐゴシック" panose="020B0600070205080204" pitchFamily="50" charset="-128"/>
            </a:rPr>
            <a:t>　図書館、体育館・プール、消防施設については、老朽化の度合いが類似団体平均値を下回っているが、前年度より上昇しているため、維持管理に係るコストを縮減しながら長寿命化を図っていく。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116,133
113,421
592.74
56,603,812
53,466,112
2,719,819
28,680,472
28,208,813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標準的な行政活動を行うために必要な財源を自力調達できる割合を示すものである。本市は、県平均及び類似団体平均を上回っている状況である。これは償却資産等に係る固定資産税が栃木県平均と比較し多額であることから、市税収入などの自主財源が比較的充実していること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年度は、基準財政需要額は普通交付税追加交付分の増（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億）のほか、臨時財政対策債発行可能額の減（▲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億）により前年度と比べ</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億円増加し、基準財政収入額は市民税所得割の増（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億）や地方消費税交付金の増（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億）等により前年度と比べ</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億円増加したため、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ポイント下降した。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54428</xdr:rowOff>
    </xdr:from>
    <xdr:to>
      <xdr:col>23</xdr:col>
      <xdr:colOff>133350</xdr:colOff>
      <xdr:row>36</xdr:row>
      <xdr:rowOff>123372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2266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156936</xdr:rowOff>
    </xdr:from>
    <xdr:to>
      <xdr:col>19</xdr:col>
      <xdr:colOff>133350</xdr:colOff>
      <xdr:row>36</xdr:row>
      <xdr:rowOff>54428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157686"/>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53522</xdr:rowOff>
    </xdr:from>
    <xdr:to>
      <xdr:col>15</xdr:col>
      <xdr:colOff>82550</xdr:colOff>
      <xdr:row>35</xdr:row>
      <xdr:rowOff>156936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05427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145143</xdr:rowOff>
    </xdr:from>
    <xdr:to>
      <xdr:col>15</xdr:col>
      <xdr:colOff>133350</xdr:colOff>
      <xdr:row>41</xdr:row>
      <xdr:rowOff>75293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60070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53522</xdr:rowOff>
    </xdr:from>
    <xdr:to>
      <xdr:col>11</xdr:col>
      <xdr:colOff>31750</xdr:colOff>
      <xdr:row>35</xdr:row>
      <xdr:rowOff>87993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0542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108857</xdr:rowOff>
    </xdr:from>
    <xdr:to>
      <xdr:col>11</xdr:col>
      <xdr:colOff>82550</xdr:colOff>
      <xdr:row>39</xdr:row>
      <xdr:rowOff>39007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23784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72572</xdr:rowOff>
    </xdr:from>
    <xdr:to>
      <xdr:col>23</xdr:col>
      <xdr:colOff>184150</xdr:colOff>
      <xdr:row>37</xdr:row>
      <xdr:rowOff>2722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165299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3628</xdr:rowOff>
    </xdr:from>
    <xdr:to>
      <xdr:col>19</xdr:col>
      <xdr:colOff>184150</xdr:colOff>
      <xdr:row>36</xdr:row>
      <xdr:rowOff>105228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115405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94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106136</xdr:rowOff>
    </xdr:from>
    <xdr:to>
      <xdr:col>15</xdr:col>
      <xdr:colOff>133350</xdr:colOff>
      <xdr:row>36</xdr:row>
      <xdr:rowOff>36286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46463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2722</xdr:rowOff>
    </xdr:from>
    <xdr:to>
      <xdr:col>11</xdr:col>
      <xdr:colOff>82550</xdr:colOff>
      <xdr:row>35</xdr:row>
      <xdr:rowOff>104322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37193</xdr:rowOff>
    </xdr:from>
    <xdr:to>
      <xdr:col>7</xdr:col>
      <xdr:colOff>31750</xdr:colOff>
      <xdr:row>35</xdr:row>
      <xdr:rowOff>138793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148970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80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扶助費や物件費などの経常的な経費に、地方税や普通交付税などの経常的な一般財源がどの程度充てられているのかを表す指標である。本市は、県平均及び類似団体平均を上回っており、財政構造の硬直化の度合いが高いと言え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年度は、経常経費充当一般財源は、物件費の増（</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億）や扶助費の増（</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億）等により前年度と比べ</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億円増加した。また、経常一般財源総額は、市税の増（</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億）や普通交付税の増（</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億）等により前年度と比べ</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億円増加した。経常経費充当一般財源の増加幅が経常一般財源総額の増を大きく上回ったことから、経常収支比率は前年度と比べ</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11995</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8995"/>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98372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11995</xdr:rowOff>
    </xdr:from>
    <xdr:to>
      <xdr:col>24</xdr:col>
      <xdr:colOff>12700</xdr:colOff>
      <xdr:row>60</xdr:row>
      <xdr:rowOff>11995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60678</xdr:rowOff>
    </xdr:from>
    <xdr:to>
      <xdr:col>23</xdr:col>
      <xdr:colOff>133350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62028"/>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38805</xdr:rowOff>
    </xdr:from>
    <xdr:to>
      <xdr:col>19</xdr:col>
      <xdr:colOff>133350</xdr:colOff>
      <xdr:row>63</xdr:row>
      <xdr:rowOff>60678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25805"/>
          <a:ext cx="889000" cy="5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38805</xdr:rowOff>
    </xdr:from>
    <xdr:to>
      <xdr:col>15</xdr:col>
      <xdr:colOff>82550</xdr:colOff>
      <xdr:row>63</xdr:row>
      <xdr:rowOff>127705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325805"/>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79022</xdr:rowOff>
    </xdr:from>
    <xdr:to>
      <xdr:col>15</xdr:col>
      <xdr:colOff>133350</xdr:colOff>
      <xdr:row>60</xdr:row>
      <xdr:rowOff>9172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19349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127705</xdr:rowOff>
    </xdr:from>
    <xdr:to>
      <xdr:col>11</xdr:col>
      <xdr:colOff>31750</xdr:colOff>
      <xdr:row>67</xdr:row>
      <xdr:rowOff>112183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29055"/>
          <a:ext cx="889000" cy="6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100895</xdr:rowOff>
    </xdr:from>
    <xdr:to>
      <xdr:col>11</xdr:col>
      <xdr:colOff>82550</xdr:colOff>
      <xdr:row>63</xdr:row>
      <xdr:rowOff>31045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41222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9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108249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9878</xdr:rowOff>
    </xdr:from>
    <xdr:to>
      <xdr:col>19</xdr:col>
      <xdr:colOff>184150</xdr:colOff>
      <xdr:row>63</xdr:row>
      <xdr:rowOff>111478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96255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9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159455</xdr:rowOff>
    </xdr:from>
    <xdr:to>
      <xdr:col>15</xdr:col>
      <xdr:colOff>133350</xdr:colOff>
      <xdr:row>60</xdr:row>
      <xdr:rowOff>89605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74382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76905</xdr:rowOff>
    </xdr:from>
    <xdr:to>
      <xdr:col>11</xdr:col>
      <xdr:colOff>82550</xdr:colOff>
      <xdr:row>64</xdr:row>
      <xdr:rowOff>7055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163282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6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61383</xdr:rowOff>
    </xdr:from>
    <xdr:to>
      <xdr:col>7</xdr:col>
      <xdr:colOff>31750</xdr:colOff>
      <xdr:row>67</xdr:row>
      <xdr:rowOff>162983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147760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63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人当たり人件費・物件費等決算額は、県平均を</a:t>
          </a:r>
          <a:r>
            <a:rPr kumimoji="1" lang="en-US" altLang="ja-JP" sz="1200">
              <a:latin typeface="ＭＳ Ｐゴシック" panose="020B0600070205080204" pitchFamily="50" charset="-128"/>
              <a:ea typeface="ＭＳ Ｐゴシック" panose="020B0600070205080204" pitchFamily="50" charset="-128"/>
            </a:rPr>
            <a:t>3,940</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人上回った一方、類似団体平均を</a:t>
          </a:r>
          <a:r>
            <a:rPr kumimoji="1" lang="en-US" altLang="ja-JP" sz="1200">
              <a:latin typeface="ＭＳ Ｐゴシック" panose="020B0600070205080204" pitchFamily="50" charset="-128"/>
              <a:ea typeface="ＭＳ Ｐゴシック" panose="020B0600070205080204" pitchFamily="50" charset="-128"/>
            </a:rPr>
            <a:t>23,119</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人下回っている。</a:t>
          </a:r>
        </a:p>
        <a:p>
          <a:r>
            <a:rPr kumimoji="1" lang="ja-JP" altLang="en-US" sz="1200">
              <a:latin typeface="ＭＳ Ｐゴシック" panose="020B0600070205080204" pitchFamily="50" charset="-128"/>
              <a:ea typeface="ＭＳ Ｐゴシック" panose="020B0600070205080204" pitchFamily="50" charset="-128"/>
            </a:rPr>
            <a:t>　前年度と比べ</a:t>
          </a:r>
          <a:r>
            <a:rPr kumimoji="1" lang="en-US" altLang="ja-JP" sz="1200">
              <a:latin typeface="ＭＳ Ｐゴシック" panose="020B0600070205080204" pitchFamily="50" charset="-128"/>
              <a:ea typeface="ＭＳ Ｐゴシック" panose="020B0600070205080204" pitchFamily="50" charset="-128"/>
            </a:rPr>
            <a:t>4,402</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人増加しているのは、デジタル政策総合調整費（</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億）の増等による物件費の増（</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億）が主な要因である。</a:t>
          </a:r>
        </a:p>
        <a:p>
          <a:r>
            <a:rPr kumimoji="1" lang="ja-JP" altLang="en-US" sz="1200">
              <a:latin typeface="ＭＳ Ｐゴシック" panose="020B0600070205080204" pitchFamily="50" charset="-128"/>
              <a:ea typeface="ＭＳ Ｐゴシック" panose="020B0600070205080204" pitchFamily="50" charset="-128"/>
            </a:rPr>
            <a:t>　物件費については、例年経常経費が増加傾向にあることから、既存事業の見直しや公共施設等総合管理計画に基づき施設の統廃合を行うなど、物件費の縮減に努める。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7917</xdr:rowOff>
    </xdr:from>
    <xdr:to>
      <xdr:col>23</xdr:col>
      <xdr:colOff>133350</xdr:colOff>
      <xdr:row>89</xdr:row>
      <xdr:rowOff>127687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95367"/>
          <a:ext cx="0" cy="1491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99764</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5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127687</xdr:rowOff>
    </xdr:from>
    <xdr:to>
      <xdr:col>24</xdr:col>
      <xdr:colOff>12700</xdr:colOff>
      <xdr:row>89</xdr:row>
      <xdr:rowOff>127687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8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94294</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7917</xdr:rowOff>
    </xdr:from>
    <xdr:to>
      <xdr:col>24</xdr:col>
      <xdr:colOff>12700</xdr:colOff>
      <xdr:row>81</xdr:row>
      <xdr:rowOff>7917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34553</xdr:rowOff>
    </xdr:from>
    <xdr:to>
      <xdr:col>23</xdr:col>
      <xdr:colOff>133350</xdr:colOff>
      <xdr:row>83</xdr:row>
      <xdr:rowOff>100941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264903"/>
          <a:ext cx="838200" cy="6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27981</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601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55904</xdr:rowOff>
    </xdr:from>
    <xdr:to>
      <xdr:col>23</xdr:col>
      <xdr:colOff>184150</xdr:colOff>
      <xdr:row>85</xdr:row>
      <xdr:rowOff>157504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62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144366</xdr:rowOff>
    </xdr:from>
    <xdr:to>
      <xdr:col>19</xdr:col>
      <xdr:colOff>133350</xdr:colOff>
      <xdr:row>83</xdr:row>
      <xdr:rowOff>34553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203266"/>
          <a:ext cx="889000" cy="6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31186</xdr:rowOff>
    </xdr:from>
    <xdr:to>
      <xdr:col>19</xdr:col>
      <xdr:colOff>184150</xdr:colOff>
      <xdr:row>85</xdr:row>
      <xdr:rowOff>132786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6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117563</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69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32040</xdr:rowOff>
    </xdr:from>
    <xdr:to>
      <xdr:col>15</xdr:col>
      <xdr:colOff>82550</xdr:colOff>
      <xdr:row>82</xdr:row>
      <xdr:rowOff>144366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090940"/>
          <a:ext cx="889000" cy="1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121634</xdr:rowOff>
    </xdr:from>
    <xdr:to>
      <xdr:col>15</xdr:col>
      <xdr:colOff>133350</xdr:colOff>
      <xdr:row>85</xdr:row>
      <xdr:rowOff>51784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52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36561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60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151129</xdr:rowOff>
    </xdr:from>
    <xdr:to>
      <xdr:col>11</xdr:col>
      <xdr:colOff>31750</xdr:colOff>
      <xdr:row>82</xdr:row>
      <xdr:rowOff>32040</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4038579"/>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39267</xdr:rowOff>
    </xdr:from>
    <xdr:to>
      <xdr:col>11</xdr:col>
      <xdr:colOff>82550</xdr:colOff>
      <xdr:row>83</xdr:row>
      <xdr:rowOff>140867</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6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125644</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3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16666</xdr:rowOff>
    </xdr:from>
    <xdr:to>
      <xdr:col>7</xdr:col>
      <xdr:colOff>31750</xdr:colOff>
      <xdr:row>82</xdr:row>
      <xdr:rowOff>118266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103043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50141</xdr:rowOff>
    </xdr:from>
    <xdr:to>
      <xdr:col>23</xdr:col>
      <xdr:colOff>184150</xdr:colOff>
      <xdr:row>83</xdr:row>
      <xdr:rowOff>151741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2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66668</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12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155203</xdr:rowOff>
    </xdr:from>
    <xdr:to>
      <xdr:col>19</xdr:col>
      <xdr:colOff>184150</xdr:colOff>
      <xdr:row>83</xdr:row>
      <xdr:rowOff>85353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2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95530</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98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93566</xdr:rowOff>
    </xdr:from>
    <xdr:to>
      <xdr:col>15</xdr:col>
      <xdr:colOff>133350</xdr:colOff>
      <xdr:row>83</xdr:row>
      <xdr:rowOff>23716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1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33893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9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152690</xdr:rowOff>
    </xdr:from>
    <xdr:to>
      <xdr:col>11</xdr:col>
      <xdr:colOff>82550</xdr:colOff>
      <xdr:row>82</xdr:row>
      <xdr:rowOff>82840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0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93017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8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100329</xdr:rowOff>
    </xdr:from>
    <xdr:to>
      <xdr:col>7</xdr:col>
      <xdr:colOff>31750</xdr:colOff>
      <xdr:row>82</xdr:row>
      <xdr:rowOff>30479</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98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40656</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75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職員構成の変動（令和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年度退職職員の給与）によりラスパイレス指数が引き上げられ、前年度と比べ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179800" y="146050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5290800" y="1460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102507</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7773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102507</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人当たり職員数は、県平均を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ポイント下回っている。これは、し尿処理や消防業務などを一部事務組合で行っていることや、保育園の民営化などにより職員数が少ないことが主な理由となっている。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今後も、定員適正化計画に基づき、更なる効率的かつ効果的な行財政運営を図るため、適正な定員管理に取り組む。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56092</xdr:rowOff>
    </xdr:from>
    <xdr:to>
      <xdr:col>81</xdr:col>
      <xdr:colOff>44450</xdr:colOff>
      <xdr:row>67</xdr:row>
      <xdr:rowOff>124248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17164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96325</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124248</xdr:rowOff>
    </xdr:from>
    <xdr:to>
      <xdr:col>81</xdr:col>
      <xdr:colOff>133350</xdr:colOff>
      <xdr:row>67</xdr:row>
      <xdr:rowOff>124248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142469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56092</xdr:rowOff>
    </xdr:from>
    <xdr:to>
      <xdr:col>81</xdr:col>
      <xdr:colOff>133350</xdr:colOff>
      <xdr:row>59</xdr:row>
      <xdr:rowOff>56092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68156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171642"/>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15875</xdr:rowOff>
    </xdr:from>
    <xdr:to>
      <xdr:col>77</xdr:col>
      <xdr:colOff>44450</xdr:colOff>
      <xdr:row>59</xdr:row>
      <xdr:rowOff>68156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3142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82127</xdr:rowOff>
    </xdr:from>
    <xdr:to>
      <xdr:col>77</xdr:col>
      <xdr:colOff>95250</xdr:colOff>
      <xdr:row>63</xdr:row>
      <xdr:rowOff>12277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11854</xdr:rowOff>
    </xdr:from>
    <xdr:to>
      <xdr:col>72</xdr:col>
      <xdr:colOff>203200</xdr:colOff>
      <xdr:row>59</xdr:row>
      <xdr:rowOff>15875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274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41910</xdr:rowOff>
    </xdr:from>
    <xdr:to>
      <xdr:col>73</xdr:col>
      <xdr:colOff>44450</xdr:colOff>
      <xdr:row>62</xdr:row>
      <xdr:rowOff>143510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147108</xdr:rowOff>
    </xdr:from>
    <xdr:to>
      <xdr:col>68</xdr:col>
      <xdr:colOff>152400</xdr:colOff>
      <xdr:row>59</xdr:row>
      <xdr:rowOff>11854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9120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5292</xdr:rowOff>
    </xdr:from>
    <xdr:to>
      <xdr:col>81</xdr:col>
      <xdr:colOff>95250</xdr:colOff>
      <xdr:row>59</xdr:row>
      <xdr:rowOff>106892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98019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4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17356</xdr:rowOff>
    </xdr:from>
    <xdr:to>
      <xdr:col>77</xdr:col>
      <xdr:colOff>95250</xdr:colOff>
      <xdr:row>59</xdr:row>
      <xdr:rowOff>118956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129133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0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136525</xdr:rowOff>
    </xdr:from>
    <xdr:to>
      <xdr:col>73</xdr:col>
      <xdr:colOff>44450</xdr:colOff>
      <xdr:row>59</xdr:row>
      <xdr:rowOff>66675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76852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132504</xdr:rowOff>
    </xdr:from>
    <xdr:to>
      <xdr:col>68</xdr:col>
      <xdr:colOff>203200</xdr:colOff>
      <xdr:row>59</xdr:row>
      <xdr:rowOff>62654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72831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96308</xdr:rowOff>
    </xdr:from>
    <xdr:to>
      <xdr:col>64</xdr:col>
      <xdr:colOff>152400</xdr:colOff>
      <xdr:row>59</xdr:row>
      <xdr:rowOff>26458</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36635</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0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一般会計等が支払う元利償還金に特別会計や一部事務組合等が支払う元利償還金に対する繰出金等を加えた金額の標準財政規模に対する割合を示し、公債費（借入金の返済）による財政負担の程度を把握するための指標である。本市は、県平均及び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年度は、単年度の公債費比率は前年度と比較してほぼ変動はしなかったが、令和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年度と比べると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ポイント上昇したため、</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か年平均の実質公債費比率は、前年度に比べ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ポイント上昇した。今後も、交付税措置のある地方債を優先的かつ計画的に活用した財政運営を行い、一層の財政健全化を図る。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114300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43001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161713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241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145627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14394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321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46567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7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出資法人等を含めた一般会計等の実質的負債の標準財政規模に対する比率を示し、地方公共団体の将来的な負担の程度を把握するための指標である。本市は、市債等の将来負担額を基金や国県支出金などの合計である特定財源総額が上回っているため、将来負担は生じておらず、県平均及び類似団体平均と比べて、将来負担の状況は良好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年度は将来負担額が</a:t>
          </a:r>
          <a:r>
            <a:rPr kumimoji="1" lang="en-US" altLang="ja-JP" sz="1200">
              <a:latin typeface="ＭＳ Ｐゴシック" panose="020B0600070205080204" pitchFamily="50" charset="-128"/>
              <a:ea typeface="ＭＳ Ｐゴシック" panose="020B0600070205080204" pitchFamily="50" charset="-128"/>
            </a:rPr>
            <a:t>388.4</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29.8</a:t>
          </a:r>
          <a:r>
            <a:rPr kumimoji="1" lang="ja-JP" altLang="en-US" sz="1200">
              <a:latin typeface="ＭＳ Ｐゴシック" panose="020B0600070205080204" pitchFamily="50" charset="-128"/>
              <a:ea typeface="ＭＳ Ｐゴシック" panose="020B0600070205080204" pitchFamily="50" charset="-128"/>
            </a:rPr>
            <a:t>億円）となり、充当可能財源等（</a:t>
          </a:r>
          <a:r>
            <a:rPr kumimoji="1" lang="en-US" altLang="ja-JP" sz="1200">
              <a:latin typeface="ＭＳ Ｐゴシック" panose="020B0600070205080204" pitchFamily="50" charset="-128"/>
              <a:ea typeface="ＭＳ Ｐゴシック" panose="020B0600070205080204" pitchFamily="50" charset="-128"/>
            </a:rPr>
            <a:t>574.9</a:t>
          </a:r>
          <a:r>
            <a:rPr kumimoji="1" lang="ja-JP" altLang="en-US" sz="1200">
              <a:latin typeface="ＭＳ Ｐゴシック" panose="020B0600070205080204" pitchFamily="50" charset="-128"/>
              <a:ea typeface="ＭＳ Ｐゴシック" panose="020B0600070205080204" pitchFamily="50" charset="-128"/>
            </a:rPr>
            <a:t>億円）を下回ったことから、将来負担比率は生じない。今後も、計画的な財政運営を行うことにより、一層の財政健全化を図る。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68157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698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56865</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628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84788</xdr:rowOff>
    </xdr:from>
    <xdr:to>
      <xdr:col>81</xdr:col>
      <xdr:colOff>95250</xdr:colOff>
      <xdr:row>16</xdr:row>
      <xdr:rowOff>14938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137644</xdr:rowOff>
    </xdr:from>
    <xdr:to>
      <xdr:col>77</xdr:col>
      <xdr:colOff>95250</xdr:colOff>
      <xdr:row>16</xdr:row>
      <xdr:rowOff>67794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77971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47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39733</xdr:rowOff>
    </xdr:from>
    <xdr:to>
      <xdr:col>73</xdr:col>
      <xdr:colOff>44450</xdr:colOff>
      <xdr:row>16</xdr:row>
      <xdr:rowOff>141333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151510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58118</xdr:rowOff>
    </xdr:from>
    <xdr:to>
      <xdr:col>68</xdr:col>
      <xdr:colOff>203200</xdr:colOff>
      <xdr:row>16</xdr:row>
      <xdr:rowOff>159718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169895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116,133
113,421
592.74
56,603,812
53,466,112
2,719,819
28,680,472
28,208,813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県平均を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下回った。これは、し尿処理や消防業務などを一部事務組合で行っていることや、保育園の民営化などにより職員数が少なく、それに伴い人件費が抑えられていることが主な理由である。一方で、前年度と比較すると、パートタイム職員の報酬の増等に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化の推進や</a:t>
          </a:r>
          <a:r>
            <a:rPr kumimoji="1" lang="en-US" altLang="ja-JP" sz="1200">
              <a:latin typeface="ＭＳ Ｐゴシック" panose="020B0600070205080204" pitchFamily="50" charset="-128"/>
              <a:ea typeface="ＭＳ Ｐゴシック" panose="020B0600070205080204" pitchFamily="50" charset="-128"/>
            </a:rPr>
            <a:t>BPR</a:t>
          </a:r>
          <a:r>
            <a:rPr kumimoji="1" lang="ja-JP" altLang="en-US" sz="1200">
              <a:latin typeface="ＭＳ Ｐゴシック" panose="020B0600070205080204" pitchFamily="50" charset="-128"/>
              <a:ea typeface="ＭＳ Ｐゴシック" panose="020B0600070205080204" pitchFamily="50" charset="-128"/>
            </a:rPr>
            <a:t>支援等により人件費の縮減を図るとともに、職員</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人の質の向上に努める。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41</xdr:row>
      <xdr:rowOff>69850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9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39</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39</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7060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県平均を</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ポイント下回ったが、類似団体平均は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ポイント上回っている。前年度と比べると</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ポイント上昇した。これは、情報ネットワーク強靭化システム関係保守料や公立保育園へのタブレット端末導入等により行政情報システム管理費が増加（</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億）したことが主な理由である。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類似団体と比べて、引き続き高い水準にあるため、今後も既存事業の見直しや公共施設等総合管理計画に基づき施設の統廃合を行うなど、物件費の削減に努める。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50800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53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131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60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17</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57150</xdr:rowOff>
    </xdr:from>
    <xdr:to>
      <xdr:col>74</xdr:col>
      <xdr:colOff>31750</xdr:colOff>
      <xdr:row>14</xdr:row>
      <xdr:rowOff>158750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20</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607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0</xdr:rowOff>
    </xdr:from>
    <xdr:to>
      <xdr:col>82</xdr:col>
      <xdr:colOff>158750</xdr:colOff>
      <xdr:row>19</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県平均を</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ポイント、類似団体平均を</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ポイント上回っている。前年度との比較では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ポイント上昇した。これは、保育施設給付費や障害者福祉サービス給付費などで、依然として経常経費が多額であることが主な理由である。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扶助費は、今後も伸びていくことが予想されるため、引き続き注視していく必要がある。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53522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5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45357</xdr:rowOff>
    </xdr:from>
    <xdr:to>
      <xdr:col>24</xdr:col>
      <xdr:colOff>25400</xdr:colOff>
      <xdr:row>58</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894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078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07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59</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07815"/>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166007</xdr:rowOff>
    </xdr:from>
    <xdr:to>
      <xdr:col>20</xdr:col>
      <xdr:colOff>38100</xdr:colOff>
      <xdr:row>58</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ポイント下回っている。これは、令和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年度から下水道事業特別会計が法適化により企業会計となったため、下水道事業への繰出金が補助金へ振替わったことが主な要因である。また、前年度と比べ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ポイント上昇したのは、道路維持管理費等の維持補修費が増加（</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億）したことによる。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本市は有形固定資産減価償却率が低いため、公共施設の老朽化の度合いが低いと言えるが、今後の老朽化に伴い、維持管理費が増加する見込みであるため、公共施設等総合管理計画等に基づき、維持補修費用の縮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94343</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9743"/>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9270</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94343</xdr:rowOff>
    </xdr:from>
    <xdr:to>
      <xdr:col>82</xdr:col>
      <xdr:colOff>196850</xdr:colOff>
      <xdr:row>52</xdr:row>
      <xdr:rowOff>94343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20865</xdr:rowOff>
    </xdr:from>
    <xdr:to>
      <xdr:col>82</xdr:col>
      <xdr:colOff>107950</xdr:colOff>
      <xdr:row>57</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35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31949</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59872</xdr:rowOff>
    </xdr:from>
    <xdr:to>
      <xdr:col>82</xdr:col>
      <xdr:colOff>158750</xdr:colOff>
      <xdr:row>58</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82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86178</xdr:rowOff>
    </xdr:from>
    <xdr:to>
      <xdr:col>69</xdr:col>
      <xdr:colOff>92075</xdr:colOff>
      <xdr:row>61</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58828"/>
          <a:ext cx="889000" cy="66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147155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51905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5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141515</xdr:rowOff>
    </xdr:from>
    <xdr:to>
      <xdr:col>78</xdr:col>
      <xdr:colOff>120650</xdr:colOff>
      <xdr:row>57</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81842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35378</xdr:rowOff>
    </xdr:from>
    <xdr:to>
      <xdr:col>69</xdr:col>
      <xdr:colOff>142875</xdr:colOff>
      <xdr:row>57</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ポイント、県平均を</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ポイント上回っている。これは、一部事務組合で消防業務・し尿処理・火葬場の運営等を実施しており、構造的に組合負担金が多くなる傾向にあるためである。前年度から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ポイント上昇したのは、負担割合の増により那須地区消防組合負担金が増加（</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億円）したことが主な理由である。</a:t>
          </a:r>
        </a:p>
        <a:p>
          <a:r>
            <a:rPr kumimoji="1" lang="ja-JP" altLang="en-US" sz="1200">
              <a:latin typeface="ＭＳ Ｐゴシック" panose="020B0600070205080204" pitchFamily="50" charset="-128"/>
              <a:ea typeface="ＭＳ Ｐゴシック" panose="020B0600070205080204" pitchFamily="50" charset="-128"/>
            </a:rPr>
            <a:t>　また、市単独補助金については、平成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年度にかけて第三者による審査会を実施し、その審査結果に基づき順次事業の見直しを実施している。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37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134620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76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2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140970</xdr:rowOff>
    </xdr:from>
    <xdr:to>
      <xdr:col>69</xdr:col>
      <xdr:colOff>142875</xdr:colOff>
      <xdr:row>36</xdr:row>
      <xdr:rowOff>71120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83820</xdr:rowOff>
    </xdr:from>
    <xdr:to>
      <xdr:col>82</xdr:col>
      <xdr:colOff>158750</xdr:colOff>
      <xdr:row>37</xdr:row>
      <xdr:rowOff>13970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55897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県平均と同程度であるが、類似団体平均を</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ポイント下回っている。前年度と比べて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ポイント下降した。これは、市税や普通交付税の増等により経常一般財源総額が増加（</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億円）した一方、合併特例債の一部償還終了により元利償還金が減少したためである。</a:t>
          </a:r>
        </a:p>
        <a:p>
          <a:r>
            <a:rPr kumimoji="1" lang="ja-JP" altLang="en-US" sz="1200">
              <a:latin typeface="ＭＳ Ｐゴシック" panose="020B0600070205080204" pitchFamily="50" charset="-128"/>
              <a:ea typeface="ＭＳ Ｐゴシック" panose="020B0600070205080204" pitchFamily="50" charset="-128"/>
            </a:rPr>
            <a:t>　なお、償還期間を公共施設等の耐用年数に合わせることで償還額の平準化を図ってきたが、今後は、昨今の利率上昇を鑑み、償還総額が抑えられるよう借入条件を検討していく必要がある。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183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34471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0211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91820</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46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118835</xdr:rowOff>
    </xdr:from>
    <xdr:to>
      <xdr:col>19</xdr:col>
      <xdr:colOff>187325</xdr:colOff>
      <xdr:row>76</xdr:row>
      <xdr:rowOff>34471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977585"/>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13607</xdr:rowOff>
    </xdr:from>
    <xdr:to>
      <xdr:col>20</xdr:col>
      <xdr:colOff>38100</xdr:colOff>
      <xdr:row>79</xdr:row>
      <xdr:rowOff>115207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99984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118835</xdr:rowOff>
    </xdr:from>
    <xdr:to>
      <xdr:col>15</xdr:col>
      <xdr:colOff>98425</xdr:colOff>
      <xdr:row>76</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977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160564</xdr:rowOff>
    </xdr:from>
    <xdr:to>
      <xdr:col>15</xdr:col>
      <xdr:colOff>149225</xdr:colOff>
      <xdr:row>78</xdr:row>
      <xdr:rowOff>90714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75491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132443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11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40821</xdr:rowOff>
    </xdr:from>
    <xdr:to>
      <xdr:col>11</xdr:col>
      <xdr:colOff>60325</xdr:colOff>
      <xdr:row>77</xdr:row>
      <xdr:rowOff>142421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127198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159856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128105</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155121</xdr:rowOff>
    </xdr:from>
    <xdr:to>
      <xdr:col>20</xdr:col>
      <xdr:colOff>38100</xdr:colOff>
      <xdr:row>76</xdr:row>
      <xdr:rowOff>85271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95449</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68035</xdr:rowOff>
    </xdr:from>
    <xdr:to>
      <xdr:col>15</xdr:col>
      <xdr:colOff>149225</xdr:colOff>
      <xdr:row>75</xdr:row>
      <xdr:rowOff>169636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8362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81643</xdr:rowOff>
    </xdr:from>
    <xdr:to>
      <xdr:col>6</xdr:col>
      <xdr:colOff>171450</xdr:colOff>
      <xdr:row>77</xdr:row>
      <xdr:rowOff>11793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21970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県平均及び類似団体平均を上回っているが、当市は物件費や扶助費の割合が大きいことが主な要因である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。経年比較をすると前年度から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ポイント上昇したが、これは令和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年度において、一時的に減少していた支出が物価高騰等により増加しつつあることが要因であると考えられる。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物件費、扶助費における経常的な支出については例年多額になることから</a:t>
          </a:r>
          <a:r>
            <a:rPr kumimoji="1" lang="ja-JP" altLang="en-US" sz="1100">
              <a:latin typeface="ＭＳ Ｐゴシック" panose="020B0600070205080204" pitchFamily="50" charset="-128"/>
              <a:ea typeface="ＭＳ Ｐゴシック" panose="020B0600070205080204" pitchFamily="50" charset="-128"/>
            </a:rPr>
            <a:t>、注視が必要である。今後も既存事業の見直しや費用対効果の低い経費の削減等、経常経費の抑制を図るとともに収入未済の圧縮を進め、市税等を中心とした自主財源の一層の充実に努める。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79</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2380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125747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153670</xdr:rowOff>
    </xdr:from>
    <xdr:to>
      <xdr:col>82</xdr:col>
      <xdr:colOff>196850</xdr:colOff>
      <xdr:row>79</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69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153670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5686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27957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79</xdr:row>
      <xdr:rowOff>24130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33248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91439</xdr:rowOff>
    </xdr:from>
    <xdr:to>
      <xdr:col>78</xdr:col>
      <xdr:colOff>120650</xdr:colOff>
      <xdr:row>77</xdr:row>
      <xdr:rowOff>21589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79</xdr:row>
      <xdr:rowOff>24130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33248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81</xdr:row>
      <xdr:rowOff>31750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5686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11447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5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152400</xdr:rowOff>
    </xdr:from>
    <xdr:to>
      <xdr:col>65</xdr:col>
      <xdr:colOff>53975</xdr:colOff>
      <xdr:row>81</xdr:row>
      <xdr:rowOff>82550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67327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114694</xdr:rowOff>
    </xdr:from>
    <xdr:to>
      <xdr:col>29</xdr:col>
      <xdr:colOff>127000</xdr:colOff>
      <xdr:row>19</xdr:row>
      <xdr:rowOff>72746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48269"/>
          <a:ext cx="0" cy="1329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72746</xdr:rowOff>
    </xdr:from>
    <xdr:to>
      <xdr:col>30</xdr:col>
      <xdr:colOff>25400</xdr:colOff>
      <xdr:row>19</xdr:row>
      <xdr:rowOff>72746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7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29621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114694</xdr:rowOff>
    </xdr:from>
    <xdr:to>
      <xdr:col>30</xdr:col>
      <xdr:colOff>25400</xdr:colOff>
      <xdr:row>11</xdr:row>
      <xdr:rowOff>114694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48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106350</xdr:rowOff>
    </xdr:from>
    <xdr:to>
      <xdr:col>29</xdr:col>
      <xdr:colOff>127000</xdr:colOff>
      <xdr:row>16</xdr:row>
      <xdr:rowOff>163347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7175"/>
          <a:ext cx="647700" cy="5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107091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383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90564</xdr:rowOff>
    </xdr:from>
    <xdr:to>
      <xdr:col>29</xdr:col>
      <xdr:colOff>177800</xdr:colOff>
      <xdr:row>15</xdr:row>
      <xdr:rowOff>20714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38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163347</xdr:rowOff>
    </xdr:from>
    <xdr:to>
      <xdr:col>26</xdr:col>
      <xdr:colOff>50800</xdr:colOff>
      <xdr:row>17</xdr:row>
      <xdr:rowOff>71412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4172"/>
          <a:ext cx="698500" cy="79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21488</xdr:rowOff>
    </xdr:from>
    <xdr:to>
      <xdr:col>26</xdr:col>
      <xdr:colOff>101600</xdr:colOff>
      <xdr:row>15</xdr:row>
      <xdr:rowOff>123088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133265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0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71412</xdr:rowOff>
    </xdr:from>
    <xdr:to>
      <xdr:col>22</xdr:col>
      <xdr:colOff>114300</xdr:colOff>
      <xdr:row>17</xdr:row>
      <xdr:rowOff>106998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3687"/>
          <a:ext cx="69850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62370</xdr:rowOff>
    </xdr:from>
    <xdr:to>
      <xdr:col>22</xdr:col>
      <xdr:colOff>165100</xdr:colOff>
      <xdr:row>15</xdr:row>
      <xdr:rowOff>163970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2697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106998</xdr:rowOff>
    </xdr:from>
    <xdr:to>
      <xdr:col>18</xdr:col>
      <xdr:colOff>177800</xdr:colOff>
      <xdr:row>18</xdr:row>
      <xdr:rowOff>15329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9273"/>
          <a:ext cx="698500" cy="7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94336</xdr:rowOff>
    </xdr:from>
    <xdr:to>
      <xdr:col>19</xdr:col>
      <xdr:colOff>38100</xdr:colOff>
      <xdr:row>17</xdr:row>
      <xdr:rowOff>24486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34663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5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120548</xdr:rowOff>
    </xdr:from>
    <xdr:to>
      <xdr:col>15</xdr:col>
      <xdr:colOff>101600</xdr:colOff>
      <xdr:row>17</xdr:row>
      <xdr:rowOff>50698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60875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8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55550</xdr:rowOff>
    </xdr:from>
    <xdr:to>
      <xdr:col>29</xdr:col>
      <xdr:colOff>177800</xdr:colOff>
      <xdr:row>16</xdr:row>
      <xdr:rowOff>157150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27627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112547</xdr:rowOff>
    </xdr:from>
    <xdr:to>
      <xdr:col>26</xdr:col>
      <xdr:colOff>101600</xdr:colOff>
      <xdr:row>17</xdr:row>
      <xdr:rowOff>42697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27474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20612</xdr:rowOff>
    </xdr:from>
    <xdr:to>
      <xdr:col>22</xdr:col>
      <xdr:colOff>165100</xdr:colOff>
      <xdr:row>17</xdr:row>
      <xdr:rowOff>122212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2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106989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56198</xdr:rowOff>
    </xdr:from>
    <xdr:to>
      <xdr:col>19</xdr:col>
      <xdr:colOff>38100</xdr:colOff>
      <xdr:row>17</xdr:row>
      <xdr:rowOff>157798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142575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135979</xdr:rowOff>
    </xdr:from>
    <xdr:to>
      <xdr:col>15</xdr:col>
      <xdr:colOff>101600</xdr:colOff>
      <xdr:row>18</xdr:row>
      <xdr:rowOff>66129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50906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212170</xdr:rowOff>
    </xdr:from>
    <xdr:to>
      <xdr:col>29</xdr:col>
      <xdr:colOff>127000</xdr:colOff>
      <xdr:row>37</xdr:row>
      <xdr:rowOff>257628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36720"/>
          <a:ext cx="0" cy="12456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229705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257628</xdr:rowOff>
    </xdr:from>
    <xdr:to>
      <xdr:col>30</xdr:col>
      <xdr:colOff>25400</xdr:colOff>
      <xdr:row>37</xdr:row>
      <xdr:rowOff>257628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2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127097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212170</xdr:rowOff>
    </xdr:from>
    <xdr:to>
      <xdr:col>30</xdr:col>
      <xdr:colOff>25400</xdr:colOff>
      <xdr:row>33</xdr:row>
      <xdr:rowOff>212170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36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77165</xdr:rowOff>
    </xdr:from>
    <xdr:to>
      <xdr:col>29</xdr:col>
      <xdr:colOff>127000</xdr:colOff>
      <xdr:row>36</xdr:row>
      <xdr:rowOff>85199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30415"/>
          <a:ext cx="647700" cy="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148048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5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302971</xdr:rowOff>
    </xdr:from>
    <xdr:to>
      <xdr:col>29</xdr:col>
      <xdr:colOff>177800</xdr:colOff>
      <xdr:row>35</xdr:row>
      <xdr:rowOff>61671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85199</xdr:rowOff>
    </xdr:from>
    <xdr:to>
      <xdr:col>26</xdr:col>
      <xdr:colOff>50800</xdr:colOff>
      <xdr:row>36</xdr:row>
      <xdr:rowOff>142708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8449"/>
          <a:ext cx="698500" cy="5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243111</xdr:rowOff>
    </xdr:from>
    <xdr:to>
      <xdr:col>26</xdr:col>
      <xdr:colOff>101600</xdr:colOff>
      <xdr:row>35</xdr:row>
      <xdr:rowOff>1811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11988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27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139475</xdr:rowOff>
    </xdr:from>
    <xdr:to>
      <xdr:col>22</xdr:col>
      <xdr:colOff>114300</xdr:colOff>
      <xdr:row>36</xdr:row>
      <xdr:rowOff>142708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92725"/>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21172</xdr:rowOff>
    </xdr:from>
    <xdr:to>
      <xdr:col>22</xdr:col>
      <xdr:colOff>165100</xdr:colOff>
      <xdr:row>35</xdr:row>
      <xdr:rowOff>122772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132950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94702</xdr:rowOff>
    </xdr:from>
    <xdr:to>
      <xdr:col>18</xdr:col>
      <xdr:colOff>177800</xdr:colOff>
      <xdr:row>36</xdr:row>
      <xdr:rowOff>139475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47952"/>
          <a:ext cx="698500" cy="44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122442</xdr:rowOff>
    </xdr:from>
    <xdr:to>
      <xdr:col>19</xdr:col>
      <xdr:colOff>38100</xdr:colOff>
      <xdr:row>35</xdr:row>
      <xdr:rowOff>224042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234219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99256</xdr:rowOff>
    </xdr:from>
    <xdr:to>
      <xdr:col>15</xdr:col>
      <xdr:colOff>101600</xdr:colOff>
      <xdr:row>35</xdr:row>
      <xdr:rowOff>200856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211033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7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26365</xdr:rowOff>
    </xdr:from>
    <xdr:to>
      <xdr:col>29</xdr:col>
      <xdr:colOff>177800</xdr:colOff>
      <xdr:row>36</xdr:row>
      <xdr:rowOff>127965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341342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34399</xdr:rowOff>
    </xdr:from>
    <xdr:to>
      <xdr:col>26</xdr:col>
      <xdr:colOff>101600</xdr:colOff>
      <xdr:row>36</xdr:row>
      <xdr:rowOff>135999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120776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91908</xdr:rowOff>
    </xdr:from>
    <xdr:to>
      <xdr:col>22</xdr:col>
      <xdr:colOff>165100</xdr:colOff>
      <xdr:row>37</xdr:row>
      <xdr:rowOff>22058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4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3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88675</xdr:rowOff>
    </xdr:from>
    <xdr:to>
      <xdr:col>19</xdr:col>
      <xdr:colOff>38100</xdr:colOff>
      <xdr:row>37</xdr:row>
      <xdr:rowOff>18825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2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43902</xdr:rowOff>
    </xdr:from>
    <xdr:to>
      <xdr:col>15</xdr:col>
      <xdr:colOff>101600</xdr:colOff>
      <xdr:row>36</xdr:row>
      <xdr:rowOff>145502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130279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8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116,133
113,421
592.74
56,603,812
53,466,112
2,719,819
28,680,472
28,208,813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6328</xdr:rowOff>
    </xdr:from>
    <xdr:to>
      <xdr:col>24</xdr:col>
      <xdr:colOff>62865</xdr:colOff>
      <xdr:row>38</xdr:row>
      <xdr:rowOff>13578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9828"/>
          <a:ext cx="1270" cy="137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17405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13578</xdr:rowOff>
    </xdr:from>
    <xdr:to>
      <xdr:col>24</xdr:col>
      <xdr:colOff>152400</xdr:colOff>
      <xdr:row>38</xdr:row>
      <xdr:rowOff>13578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2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124455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6328</xdr:rowOff>
    </xdr:from>
    <xdr:to>
      <xdr:col>24</xdr:col>
      <xdr:colOff>152400</xdr:colOff>
      <xdr:row>30</xdr:row>
      <xdr:rowOff>6328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83464</xdr:rowOff>
    </xdr:from>
    <xdr:to>
      <xdr:col>24</xdr:col>
      <xdr:colOff>63500</xdr:colOff>
      <xdr:row>36</xdr:row>
      <xdr:rowOff>97703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5664"/>
          <a:ext cx="8382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89897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4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67020</xdr:rowOff>
    </xdr:from>
    <xdr:to>
      <xdr:col>24</xdr:col>
      <xdr:colOff>114300</xdr:colOff>
      <xdr:row>34</xdr:row>
      <xdr:rowOff>168620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9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97703</xdr:rowOff>
    </xdr:from>
    <xdr:to>
      <xdr:col>19</xdr:col>
      <xdr:colOff>177800</xdr:colOff>
      <xdr:row>36</xdr:row>
      <xdr:rowOff>119159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9903"/>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103759</xdr:rowOff>
    </xdr:from>
    <xdr:to>
      <xdr:col>20</xdr:col>
      <xdr:colOff>38100</xdr:colOff>
      <xdr:row>35</xdr:row>
      <xdr:rowOff>33909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3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50436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0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119159</xdr:rowOff>
    </xdr:from>
    <xdr:to>
      <xdr:col>15</xdr:col>
      <xdr:colOff>50800</xdr:colOff>
      <xdr:row>37</xdr:row>
      <xdr:rowOff>29384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1359"/>
          <a:ext cx="889000" cy="8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151471</xdr:rowOff>
    </xdr:from>
    <xdr:to>
      <xdr:col>15</xdr:col>
      <xdr:colOff>101600</xdr:colOff>
      <xdr:row>35</xdr:row>
      <xdr:rowOff>81621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98148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29384</xdr:rowOff>
    </xdr:from>
    <xdr:to>
      <xdr:col>10</xdr:col>
      <xdr:colOff>114300</xdr:colOff>
      <xdr:row>38</xdr:row>
      <xdr:rowOff>88363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3034"/>
          <a:ext cx="889000" cy="2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107907</xdr:rowOff>
    </xdr:from>
    <xdr:to>
      <xdr:col>10</xdr:col>
      <xdr:colOff>165100</xdr:colOff>
      <xdr:row>36</xdr:row>
      <xdr:rowOff>38057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54584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110454</xdr:rowOff>
    </xdr:from>
    <xdr:to>
      <xdr:col>6</xdr:col>
      <xdr:colOff>38100</xdr:colOff>
      <xdr:row>37</xdr:row>
      <xdr:rowOff>40604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57131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32664</xdr:rowOff>
    </xdr:from>
    <xdr:to>
      <xdr:col>24</xdr:col>
      <xdr:colOff>114300</xdr:colOff>
      <xdr:row>36</xdr:row>
      <xdr:rowOff>134264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11091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46903</xdr:rowOff>
    </xdr:from>
    <xdr:to>
      <xdr:col>20</xdr:col>
      <xdr:colOff>38100</xdr:colOff>
      <xdr:row>36</xdr:row>
      <xdr:rowOff>148503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139630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68359</xdr:rowOff>
    </xdr:from>
    <xdr:to>
      <xdr:col>15</xdr:col>
      <xdr:colOff>101600</xdr:colOff>
      <xdr:row>36</xdr:row>
      <xdr:rowOff>169959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161086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3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150034</xdr:rowOff>
    </xdr:from>
    <xdr:to>
      <xdr:col>10</xdr:col>
      <xdr:colOff>165100</xdr:colOff>
      <xdr:row>37</xdr:row>
      <xdr:rowOff>80184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71311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37563</xdr:rowOff>
    </xdr:from>
    <xdr:to>
      <xdr:col>6</xdr:col>
      <xdr:colOff>38100</xdr:colOff>
      <xdr:row>38</xdr:row>
      <xdr:rowOff>139163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130290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15818</xdr:rowOff>
    </xdr:from>
    <xdr:to>
      <xdr:col>24</xdr:col>
      <xdr:colOff>62865</xdr:colOff>
      <xdr:row>57</xdr:row>
      <xdr:rowOff>113888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88318"/>
          <a:ext cx="1270" cy="12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117715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8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113888</xdr:rowOff>
    </xdr:from>
    <xdr:to>
      <xdr:col>24</xdr:col>
      <xdr:colOff>152400</xdr:colOff>
      <xdr:row>57</xdr:row>
      <xdr:rowOff>113888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88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133945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15818</xdr:rowOff>
    </xdr:from>
    <xdr:to>
      <xdr:col>24</xdr:col>
      <xdr:colOff>152400</xdr:colOff>
      <xdr:row>50</xdr:row>
      <xdr:rowOff>15818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8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67653</xdr:rowOff>
    </xdr:from>
    <xdr:to>
      <xdr:col>24</xdr:col>
      <xdr:colOff>63500</xdr:colOff>
      <xdr:row>55</xdr:row>
      <xdr:rowOff>122289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97403"/>
          <a:ext cx="8382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55008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32131</xdr:rowOff>
    </xdr:from>
    <xdr:to>
      <xdr:col>24</xdr:col>
      <xdr:colOff>114300</xdr:colOff>
      <xdr:row>54</xdr:row>
      <xdr:rowOff>133731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29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122289</xdr:rowOff>
    </xdr:from>
    <xdr:to>
      <xdr:col>19</xdr:col>
      <xdr:colOff>177800</xdr:colOff>
      <xdr:row>56</xdr:row>
      <xdr:rowOff>4311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52039"/>
          <a:ext cx="889000" cy="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25292</xdr:rowOff>
    </xdr:from>
    <xdr:to>
      <xdr:col>20</xdr:col>
      <xdr:colOff>38100</xdr:colOff>
      <xdr:row>54</xdr:row>
      <xdr:rowOff>126892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143419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4311</xdr:rowOff>
    </xdr:from>
    <xdr:to>
      <xdr:col>15</xdr:col>
      <xdr:colOff>50800</xdr:colOff>
      <xdr:row>56</xdr:row>
      <xdr:rowOff>108401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05511"/>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121666</xdr:rowOff>
    </xdr:from>
    <xdr:to>
      <xdr:col>15</xdr:col>
      <xdr:colOff>101600</xdr:colOff>
      <xdr:row>55</xdr:row>
      <xdr:rowOff>51816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68343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40469</xdr:rowOff>
    </xdr:from>
    <xdr:to>
      <xdr:col>10</xdr:col>
      <xdr:colOff>114300</xdr:colOff>
      <xdr:row>56</xdr:row>
      <xdr:rowOff>108401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41669"/>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149955</xdr:rowOff>
    </xdr:from>
    <xdr:to>
      <xdr:col>10</xdr:col>
      <xdr:colOff>165100</xdr:colOff>
      <xdr:row>56</xdr:row>
      <xdr:rowOff>80105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96632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76536</xdr:rowOff>
    </xdr:from>
    <xdr:to>
      <xdr:col>6</xdr:col>
      <xdr:colOff>38100</xdr:colOff>
      <xdr:row>57</xdr:row>
      <xdr:rowOff>6686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169263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16853</xdr:rowOff>
    </xdr:from>
    <xdr:to>
      <xdr:col>24</xdr:col>
      <xdr:colOff>114300</xdr:colOff>
      <xdr:row>55</xdr:row>
      <xdr:rowOff>118453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166730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2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71489</xdr:rowOff>
    </xdr:from>
    <xdr:to>
      <xdr:col>20</xdr:col>
      <xdr:colOff>38100</xdr:colOff>
      <xdr:row>56</xdr:row>
      <xdr:rowOff>1639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164216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124961</xdr:rowOff>
    </xdr:from>
    <xdr:to>
      <xdr:col>15</xdr:col>
      <xdr:colOff>101600</xdr:colOff>
      <xdr:row>56</xdr:row>
      <xdr:rowOff>55111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46238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57601</xdr:rowOff>
    </xdr:from>
    <xdr:to>
      <xdr:col>10</xdr:col>
      <xdr:colOff>165100</xdr:colOff>
      <xdr:row>56</xdr:row>
      <xdr:rowOff>159201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150328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161119</xdr:rowOff>
    </xdr:from>
    <xdr:to>
      <xdr:col>6</xdr:col>
      <xdr:colOff>38100</xdr:colOff>
      <xdr:row>56</xdr:row>
      <xdr:rowOff>91269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107796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6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136362</xdr:rowOff>
    </xdr:from>
    <xdr:to>
      <xdr:col>24</xdr:col>
      <xdr:colOff>62865</xdr:colOff>
      <xdr:row>78</xdr:row>
      <xdr:rowOff>94529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862"/>
          <a:ext cx="1270" cy="132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98356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94529</xdr:rowOff>
    </xdr:from>
    <xdr:to>
      <xdr:col>24</xdr:col>
      <xdr:colOff>152400</xdr:colOff>
      <xdr:row>78</xdr:row>
      <xdr:rowOff>94529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83039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136362</xdr:rowOff>
    </xdr:from>
    <xdr:to>
      <xdr:col>24</xdr:col>
      <xdr:colOff>152400</xdr:colOff>
      <xdr:row>70</xdr:row>
      <xdr:rowOff>136362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106462</xdr:rowOff>
    </xdr:from>
    <xdr:to>
      <xdr:col>24</xdr:col>
      <xdr:colOff>63500</xdr:colOff>
      <xdr:row>77</xdr:row>
      <xdr:rowOff>161463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08112"/>
          <a:ext cx="8382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50495</xdr:rowOff>
    </xdr:from>
    <xdr:to>
      <xdr:col>24</xdr:col>
      <xdr:colOff>114300</xdr:colOff>
      <xdr:row>76</xdr:row>
      <xdr:rowOff>152095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161463</xdr:rowOff>
    </xdr:from>
    <xdr:to>
      <xdr:col>19</xdr:col>
      <xdr:colOff>177800</xdr:colOff>
      <xdr:row>77</xdr:row>
      <xdr:rowOff>168732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3113"/>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57034</xdr:rowOff>
    </xdr:from>
    <xdr:to>
      <xdr:col>20</xdr:col>
      <xdr:colOff>38100</xdr:colOff>
      <xdr:row>76</xdr:row>
      <xdr:rowOff>158634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3710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168732</xdr:rowOff>
    </xdr:from>
    <xdr:to>
      <xdr:col>15</xdr:col>
      <xdr:colOff>50800</xdr:colOff>
      <xdr:row>78</xdr:row>
      <xdr:rowOff>14427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038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17211</xdr:rowOff>
    </xdr:from>
    <xdr:to>
      <xdr:col>15</xdr:col>
      <xdr:colOff>101600</xdr:colOff>
      <xdr:row>76</xdr:row>
      <xdr:rowOff>118811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135338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146101</xdr:rowOff>
    </xdr:from>
    <xdr:to>
      <xdr:col>10</xdr:col>
      <xdr:colOff>114300</xdr:colOff>
      <xdr:row>78</xdr:row>
      <xdr:rowOff>14427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47751"/>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128219</xdr:rowOff>
    </xdr:from>
    <xdr:to>
      <xdr:col>10</xdr:col>
      <xdr:colOff>165100</xdr:colOff>
      <xdr:row>77</xdr:row>
      <xdr:rowOff>58369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74896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147271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55662</xdr:rowOff>
    </xdr:from>
    <xdr:to>
      <xdr:col>24</xdr:col>
      <xdr:colOff>114300</xdr:colOff>
      <xdr:row>77</xdr:row>
      <xdr:rowOff>157262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34089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110663</xdr:rowOff>
    </xdr:from>
    <xdr:to>
      <xdr:col>20</xdr:col>
      <xdr:colOff>38100</xdr:colOff>
      <xdr:row>78</xdr:row>
      <xdr:rowOff>40813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31940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117932</xdr:rowOff>
    </xdr:from>
    <xdr:to>
      <xdr:col>15</xdr:col>
      <xdr:colOff>101600</xdr:colOff>
      <xdr:row>78</xdr:row>
      <xdr:rowOff>48082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39209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135077</xdr:rowOff>
    </xdr:from>
    <xdr:to>
      <xdr:col>10</xdr:col>
      <xdr:colOff>165100</xdr:colOff>
      <xdr:row>78</xdr:row>
      <xdr:rowOff>65227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56354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95301</xdr:rowOff>
    </xdr:from>
    <xdr:to>
      <xdr:col>6</xdr:col>
      <xdr:colOff>38100</xdr:colOff>
      <xdr:row>78</xdr:row>
      <xdr:rowOff>25451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56669</xdr:rowOff>
    </xdr:from>
    <xdr:to>
      <xdr:col>24</xdr:col>
      <xdr:colOff>62865</xdr:colOff>
      <xdr:row>98</xdr:row>
      <xdr:rowOff>113525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58619"/>
          <a:ext cx="1270" cy="125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117352</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1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113525</xdr:rowOff>
    </xdr:from>
    <xdr:to>
      <xdr:col>24</xdr:col>
      <xdr:colOff>152400</xdr:colOff>
      <xdr:row>98</xdr:row>
      <xdr:rowOff>113525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3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56669</xdr:rowOff>
    </xdr:from>
    <xdr:to>
      <xdr:col>24</xdr:col>
      <xdr:colOff>152400</xdr:colOff>
      <xdr:row>91</xdr:row>
      <xdr:rowOff>56669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146149</xdr:rowOff>
    </xdr:from>
    <xdr:to>
      <xdr:col>24</xdr:col>
      <xdr:colOff>63500</xdr:colOff>
      <xdr:row>98</xdr:row>
      <xdr:rowOff>79953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76799"/>
          <a:ext cx="838200" cy="1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88623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6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65746</xdr:rowOff>
    </xdr:from>
    <xdr:to>
      <xdr:col>24</xdr:col>
      <xdr:colOff>114300</xdr:colOff>
      <xdr:row>96</xdr:row>
      <xdr:rowOff>167346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18444</xdr:rowOff>
    </xdr:from>
    <xdr:to>
      <xdr:col>19</xdr:col>
      <xdr:colOff>177800</xdr:colOff>
      <xdr:row>98</xdr:row>
      <xdr:rowOff>79953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49094"/>
          <a:ext cx="889000" cy="2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51704</xdr:rowOff>
    </xdr:from>
    <xdr:to>
      <xdr:col>20</xdr:col>
      <xdr:colOff>38100</xdr:colOff>
      <xdr:row>97</xdr:row>
      <xdr:rowOff>153304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169831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18444</xdr:rowOff>
    </xdr:from>
    <xdr:to>
      <xdr:col>15</xdr:col>
      <xdr:colOff>50800</xdr:colOff>
      <xdr:row>99</xdr:row>
      <xdr:rowOff>79448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49094"/>
          <a:ext cx="889000" cy="4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1787</xdr:rowOff>
    </xdr:from>
    <xdr:to>
      <xdr:col>15</xdr:col>
      <xdr:colOff>101600</xdr:colOff>
      <xdr:row>96</xdr:row>
      <xdr:rowOff>103387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119914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3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79448</xdr:rowOff>
    </xdr:from>
    <xdr:to>
      <xdr:col>10</xdr:col>
      <xdr:colOff>114300</xdr:colOff>
      <xdr:row>99</xdr:row>
      <xdr:rowOff>117329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52998"/>
          <a:ext cx="889000" cy="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165252</xdr:rowOff>
    </xdr:from>
    <xdr:to>
      <xdr:col>10</xdr:col>
      <xdr:colOff>165100</xdr:colOff>
      <xdr:row>97</xdr:row>
      <xdr:rowOff>95402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111929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9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111499</xdr:rowOff>
    </xdr:from>
    <xdr:to>
      <xdr:col>6</xdr:col>
      <xdr:colOff>38100</xdr:colOff>
      <xdr:row>98</xdr:row>
      <xdr:rowOff>41649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58176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1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95349</xdr:rowOff>
    </xdr:from>
    <xdr:to>
      <xdr:col>24</xdr:col>
      <xdr:colOff>114300</xdr:colOff>
      <xdr:row>98</xdr:row>
      <xdr:rowOff>25499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73776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0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29153</xdr:rowOff>
    </xdr:from>
    <xdr:to>
      <xdr:col>20</xdr:col>
      <xdr:colOff>38100</xdr:colOff>
      <xdr:row>98</xdr:row>
      <xdr:rowOff>130753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121880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92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139094</xdr:rowOff>
    </xdr:from>
    <xdr:to>
      <xdr:col>15</xdr:col>
      <xdr:colOff>101600</xdr:colOff>
      <xdr:row>97</xdr:row>
      <xdr:rowOff>69244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60371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9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28648</xdr:rowOff>
    </xdr:from>
    <xdr:to>
      <xdr:col>10</xdr:col>
      <xdr:colOff>165100</xdr:colOff>
      <xdr:row>99</xdr:row>
      <xdr:rowOff>130248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121375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709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66529</xdr:rowOff>
    </xdr:from>
    <xdr:to>
      <xdr:col>6</xdr:col>
      <xdr:colOff>38100</xdr:colOff>
      <xdr:row>99</xdr:row>
      <xdr:rowOff>168129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159256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3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123839</xdr:rowOff>
    </xdr:from>
    <xdr:to>
      <xdr:col>54</xdr:col>
      <xdr:colOff>189865</xdr:colOff>
      <xdr:row>39</xdr:row>
      <xdr:rowOff>107173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81689"/>
          <a:ext cx="1270" cy="101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111000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107173</xdr:rowOff>
    </xdr:from>
    <xdr:to>
      <xdr:col>55</xdr:col>
      <xdr:colOff>88900</xdr:colOff>
      <xdr:row>39</xdr:row>
      <xdr:rowOff>107173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9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70516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5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123839</xdr:rowOff>
    </xdr:from>
    <xdr:to>
      <xdr:col>55</xdr:col>
      <xdr:colOff>88900</xdr:colOff>
      <xdr:row>33</xdr:row>
      <xdr:rowOff>123839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8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112638</xdr:rowOff>
    </xdr:from>
    <xdr:to>
      <xdr:col>55</xdr:col>
      <xdr:colOff>0</xdr:colOff>
      <xdr:row>37</xdr:row>
      <xdr:rowOff>154091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56288"/>
          <a:ext cx="8382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43208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43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20331</xdr:rowOff>
    </xdr:from>
    <xdr:to>
      <xdr:col>55</xdr:col>
      <xdr:colOff>50800</xdr:colOff>
      <xdr:row>36</xdr:row>
      <xdr:rowOff>121931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112638</xdr:rowOff>
    </xdr:from>
    <xdr:to>
      <xdr:col>50</xdr:col>
      <xdr:colOff>114300</xdr:colOff>
      <xdr:row>38</xdr:row>
      <xdr:rowOff>44331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56288"/>
          <a:ext cx="889000" cy="10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3806</xdr:rowOff>
    </xdr:from>
    <xdr:to>
      <xdr:col>50</xdr:col>
      <xdr:colOff>165100</xdr:colOff>
      <xdr:row>36</xdr:row>
      <xdr:rowOff>105406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121933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140963</xdr:rowOff>
    </xdr:from>
    <xdr:to>
      <xdr:col>45</xdr:col>
      <xdr:colOff>177800</xdr:colOff>
      <xdr:row>38</xdr:row>
      <xdr:rowOff>44331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455913"/>
          <a:ext cx="889000" cy="1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98577</xdr:rowOff>
    </xdr:from>
    <xdr:to>
      <xdr:col>46</xdr:col>
      <xdr:colOff>38100</xdr:colOff>
      <xdr:row>37</xdr:row>
      <xdr:rowOff>28727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45254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140963</xdr:rowOff>
    </xdr:from>
    <xdr:to>
      <xdr:col>41</xdr:col>
      <xdr:colOff>50800</xdr:colOff>
      <xdr:row>38</xdr:row>
      <xdr:rowOff>159806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455913"/>
          <a:ext cx="889000" cy="12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138245</xdr:rowOff>
    </xdr:from>
    <xdr:to>
      <xdr:col>41</xdr:col>
      <xdr:colOff>101600</xdr:colOff>
      <xdr:row>31</xdr:row>
      <xdr:rowOff>68395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84922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156457</xdr:rowOff>
    </xdr:from>
    <xdr:to>
      <xdr:col>36</xdr:col>
      <xdr:colOff>165100</xdr:colOff>
      <xdr:row>38</xdr:row>
      <xdr:rowOff>86607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103134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103291</xdr:rowOff>
    </xdr:from>
    <xdr:to>
      <xdr:col>55</xdr:col>
      <xdr:colOff>50800</xdr:colOff>
      <xdr:row>38</xdr:row>
      <xdr:rowOff>33441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81718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2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61838</xdr:rowOff>
    </xdr:from>
    <xdr:to>
      <xdr:col>50</xdr:col>
      <xdr:colOff>165100</xdr:colOff>
      <xdr:row>37</xdr:row>
      <xdr:rowOff>163438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154565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9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164981</xdr:rowOff>
    </xdr:from>
    <xdr:to>
      <xdr:col>46</xdr:col>
      <xdr:colOff>38100</xdr:colOff>
      <xdr:row>38</xdr:row>
      <xdr:rowOff>95131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86258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90163</xdr:rowOff>
    </xdr:from>
    <xdr:to>
      <xdr:col>41</xdr:col>
      <xdr:colOff>101600</xdr:colOff>
      <xdr:row>32</xdr:row>
      <xdr:rowOff>20313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4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11440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49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109006</xdr:rowOff>
    </xdr:from>
    <xdr:to>
      <xdr:col>36</xdr:col>
      <xdr:colOff>165100</xdr:colOff>
      <xdr:row>39</xdr:row>
      <xdr:rowOff>39156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2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30283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1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139700</xdr:rowOff>
    </xdr:from>
    <xdr:to>
      <xdr:col>59</xdr:col>
      <xdr:colOff>50800</xdr:colOff>
      <xdr:row>59</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48</xdr:row>
      <xdr:rowOff>168927</xdr:rowOff>
    </xdr:from>
    <xdr:ext cx="53129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72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64605</xdr:rowOff>
    </xdr:from>
    <xdr:to>
      <xdr:col>54</xdr:col>
      <xdr:colOff>189865</xdr:colOff>
      <xdr:row>58</xdr:row>
      <xdr:rowOff>96924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37105"/>
          <a:ext cx="1270" cy="140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100751</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96924</xdr:rowOff>
    </xdr:from>
    <xdr:to>
      <xdr:col>55</xdr:col>
      <xdr:colOff>88900</xdr:colOff>
      <xdr:row>58</xdr:row>
      <xdr:rowOff>96924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4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11282</xdr:rowOff>
    </xdr:from>
    <xdr:ext cx="534377"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64605</xdr:rowOff>
    </xdr:from>
    <xdr:to>
      <xdr:col>55</xdr:col>
      <xdr:colOff>88900</xdr:colOff>
      <xdr:row>50</xdr:row>
      <xdr:rowOff>64605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11941</xdr:rowOff>
    </xdr:from>
    <xdr:to>
      <xdr:col>55</xdr:col>
      <xdr:colOff>0</xdr:colOff>
      <xdr:row>58</xdr:row>
      <xdr:rowOff>96924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956041"/>
          <a:ext cx="838200" cy="8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16451</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274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165024</xdr:rowOff>
    </xdr:from>
    <xdr:to>
      <xdr:col>55</xdr:col>
      <xdr:colOff>50800</xdr:colOff>
      <xdr:row>55</xdr:row>
      <xdr:rowOff>95174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42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166303</xdr:rowOff>
    </xdr:from>
    <xdr:to>
      <xdr:col>50</xdr:col>
      <xdr:colOff>114300</xdr:colOff>
      <xdr:row>58</xdr:row>
      <xdr:rowOff>11941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938953"/>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119190</xdr:rowOff>
    </xdr:from>
    <xdr:to>
      <xdr:col>50</xdr:col>
      <xdr:colOff>165100</xdr:colOff>
      <xdr:row>55</xdr:row>
      <xdr:rowOff>49340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3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65867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1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33458</xdr:rowOff>
    </xdr:from>
    <xdr:to>
      <xdr:col>45</xdr:col>
      <xdr:colOff>177800</xdr:colOff>
      <xdr:row>57</xdr:row>
      <xdr:rowOff>166303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463208"/>
          <a:ext cx="889000" cy="47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23720</xdr:rowOff>
    </xdr:from>
    <xdr:to>
      <xdr:col>46</xdr:col>
      <xdr:colOff>38100</xdr:colOff>
      <xdr:row>54</xdr:row>
      <xdr:rowOff>125320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2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141847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0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33458</xdr:rowOff>
    </xdr:from>
    <xdr:to>
      <xdr:col>41</xdr:col>
      <xdr:colOff>50800</xdr:colOff>
      <xdr:row>55</xdr:row>
      <xdr:rowOff>52375</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463208"/>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67297</xdr:rowOff>
    </xdr:from>
    <xdr:to>
      <xdr:col>41</xdr:col>
      <xdr:colOff>101600</xdr:colOff>
      <xdr:row>52</xdr:row>
      <xdr:rowOff>168897</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898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13974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87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87443</xdr:rowOff>
    </xdr:from>
    <xdr:to>
      <xdr:col>36</xdr:col>
      <xdr:colOff>165100</xdr:colOff>
      <xdr:row>53</xdr:row>
      <xdr:rowOff>17593</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00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34120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877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46124</xdr:rowOff>
    </xdr:from>
    <xdr:to>
      <xdr:col>55</xdr:col>
      <xdr:colOff>50800</xdr:colOff>
      <xdr:row>58</xdr:row>
      <xdr:rowOff>147724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9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132501</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90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132591</xdr:rowOff>
    </xdr:from>
    <xdr:to>
      <xdr:col>50</xdr:col>
      <xdr:colOff>165100</xdr:colOff>
      <xdr:row>58</xdr:row>
      <xdr:rowOff>62741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90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53868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9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115503</xdr:rowOff>
    </xdr:from>
    <xdr:to>
      <xdr:col>46</xdr:col>
      <xdr:colOff>38100</xdr:colOff>
      <xdr:row>58</xdr:row>
      <xdr:rowOff>45653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8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36780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9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154108</xdr:rowOff>
    </xdr:from>
    <xdr:to>
      <xdr:col>41</xdr:col>
      <xdr:colOff>101600</xdr:colOff>
      <xdr:row>55</xdr:row>
      <xdr:rowOff>84258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75385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5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1575</xdr:rowOff>
    </xdr:from>
    <xdr:to>
      <xdr:col>36</xdr:col>
      <xdr:colOff>165100</xdr:colOff>
      <xdr:row>55</xdr:row>
      <xdr:rowOff>103175</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4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94302</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8072</xdr:rowOff>
    </xdr:from>
    <xdr:to>
      <xdr:col>54</xdr:col>
      <xdr:colOff>189865</xdr:colOff>
      <xdr:row>78</xdr:row>
      <xdr:rowOff>119628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352472"/>
          <a:ext cx="1270" cy="114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123455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496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119628</xdr:rowOff>
    </xdr:from>
    <xdr:to>
      <xdr:col>55</xdr:col>
      <xdr:colOff>88900</xdr:colOff>
      <xdr:row>78</xdr:row>
      <xdr:rowOff>119628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49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126199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1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8072</xdr:rowOff>
    </xdr:from>
    <xdr:to>
      <xdr:col>55</xdr:col>
      <xdr:colOff>88900</xdr:colOff>
      <xdr:row>72</xdr:row>
      <xdr:rowOff>8072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35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106919</xdr:rowOff>
    </xdr:from>
    <xdr:to>
      <xdr:col>55</xdr:col>
      <xdr:colOff>0</xdr:colOff>
      <xdr:row>78</xdr:row>
      <xdr:rowOff>119628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137119"/>
          <a:ext cx="838200" cy="3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101536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278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78659</xdr:rowOff>
    </xdr:from>
    <xdr:to>
      <xdr:col>55</xdr:col>
      <xdr:colOff>50800</xdr:colOff>
      <xdr:row>76</xdr:row>
      <xdr:rowOff>8809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106919</xdr:rowOff>
    </xdr:from>
    <xdr:to>
      <xdr:col>50</xdr:col>
      <xdr:colOff>114300</xdr:colOff>
      <xdr:row>78</xdr:row>
      <xdr:rowOff>89179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137119"/>
          <a:ext cx="8890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143124</xdr:rowOff>
    </xdr:from>
    <xdr:to>
      <xdr:col>50</xdr:col>
      <xdr:colOff>165100</xdr:colOff>
      <xdr:row>75</xdr:row>
      <xdr:rowOff>73274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89801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127493</xdr:rowOff>
    </xdr:from>
    <xdr:to>
      <xdr:col>45</xdr:col>
      <xdr:colOff>177800</xdr:colOff>
      <xdr:row>78</xdr:row>
      <xdr:rowOff>89179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29143"/>
          <a:ext cx="8890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20594</xdr:rowOff>
    </xdr:from>
    <xdr:to>
      <xdr:col>46</xdr:col>
      <xdr:colOff>38100</xdr:colOff>
      <xdr:row>75</xdr:row>
      <xdr:rowOff>122194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138721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127493</xdr:rowOff>
    </xdr:from>
    <xdr:to>
      <xdr:col>41</xdr:col>
      <xdr:colOff>50800</xdr:colOff>
      <xdr:row>77</xdr:row>
      <xdr:rowOff>152273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329143"/>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64851</xdr:rowOff>
    </xdr:from>
    <xdr:to>
      <xdr:col>41</xdr:col>
      <xdr:colOff>101600</xdr:colOff>
      <xdr:row>73</xdr:row>
      <xdr:rowOff>166451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11528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111394</xdr:rowOff>
    </xdr:from>
    <xdr:to>
      <xdr:col>36</xdr:col>
      <xdr:colOff>165100</xdr:colOff>
      <xdr:row>75</xdr:row>
      <xdr:rowOff>41544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7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58071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5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68828</xdr:rowOff>
    </xdr:from>
    <xdr:to>
      <xdr:col>55</xdr:col>
      <xdr:colOff>50800</xdr:colOff>
      <xdr:row>78</xdr:row>
      <xdr:rowOff>170428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155205</xdr:rowOff>
    </xdr:from>
    <xdr:ext cx="378565"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56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56119</xdr:rowOff>
    </xdr:from>
    <xdr:to>
      <xdr:col>50</xdr:col>
      <xdr:colOff>165100</xdr:colOff>
      <xdr:row>76</xdr:row>
      <xdr:rowOff>157719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0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148846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17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38379</xdr:rowOff>
    </xdr:from>
    <xdr:to>
      <xdr:col>46</xdr:col>
      <xdr:colOff>38100</xdr:colOff>
      <xdr:row>78</xdr:row>
      <xdr:rowOff>139979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131106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76693</xdr:rowOff>
    </xdr:from>
    <xdr:to>
      <xdr:col>41</xdr:col>
      <xdr:colOff>101600</xdr:colOff>
      <xdr:row>78</xdr:row>
      <xdr:rowOff>6843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169420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37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101473</xdr:rowOff>
    </xdr:from>
    <xdr:to>
      <xdr:col>36</xdr:col>
      <xdr:colOff>165100</xdr:colOff>
      <xdr:row>78</xdr:row>
      <xdr:rowOff>31623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22750</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7607</xdr:rowOff>
    </xdr:from>
    <xdr:to>
      <xdr:col>54</xdr:col>
      <xdr:colOff>189865</xdr:colOff>
      <xdr:row>98</xdr:row>
      <xdr:rowOff>111849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38107"/>
          <a:ext cx="1270"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115676</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111849</xdr:rowOff>
    </xdr:from>
    <xdr:to>
      <xdr:col>55</xdr:col>
      <xdr:colOff>88900</xdr:colOff>
      <xdr:row>98</xdr:row>
      <xdr:rowOff>111849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3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125734</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7607</xdr:rowOff>
    </xdr:from>
    <xdr:to>
      <xdr:col>55</xdr:col>
      <xdr:colOff>88900</xdr:colOff>
      <xdr:row>90</xdr:row>
      <xdr:rowOff>7607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3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62548</xdr:rowOff>
    </xdr:from>
    <xdr:to>
      <xdr:col>55</xdr:col>
      <xdr:colOff>0</xdr:colOff>
      <xdr:row>95</xdr:row>
      <xdr:rowOff>146405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78848"/>
          <a:ext cx="838200" cy="25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110368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5883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87491</xdr:rowOff>
    </xdr:from>
    <xdr:to>
      <xdr:col>55</xdr:col>
      <xdr:colOff>50800</xdr:colOff>
      <xdr:row>94</xdr:row>
      <xdr:rowOff>17641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03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75312</xdr:rowOff>
    </xdr:from>
    <xdr:to>
      <xdr:col>50</xdr:col>
      <xdr:colOff>114300</xdr:colOff>
      <xdr:row>95</xdr:row>
      <xdr:rowOff>146405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191612"/>
          <a:ext cx="889000" cy="24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131381</xdr:rowOff>
    </xdr:from>
    <xdr:to>
      <xdr:col>50</xdr:col>
      <xdr:colOff>165100</xdr:colOff>
      <xdr:row>94</xdr:row>
      <xdr:rowOff>61531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07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78058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8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96114</xdr:rowOff>
    </xdr:from>
    <xdr:to>
      <xdr:col>45</xdr:col>
      <xdr:colOff>177800</xdr:colOff>
      <xdr:row>94</xdr:row>
      <xdr:rowOff>75312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869514"/>
          <a:ext cx="889000" cy="3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105397</xdr:rowOff>
    </xdr:from>
    <xdr:to>
      <xdr:col>46</xdr:col>
      <xdr:colOff>38100</xdr:colOff>
      <xdr:row>93</xdr:row>
      <xdr:rowOff>35547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58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52074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56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30735</xdr:rowOff>
    </xdr:from>
    <xdr:to>
      <xdr:col>41</xdr:col>
      <xdr:colOff>50800</xdr:colOff>
      <xdr:row>92</xdr:row>
      <xdr:rowOff>96114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632685"/>
          <a:ext cx="889000" cy="2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118580</xdr:rowOff>
    </xdr:from>
    <xdr:to>
      <xdr:col>41</xdr:col>
      <xdr:colOff>101600</xdr:colOff>
      <xdr:row>93</xdr:row>
      <xdr:rowOff>48730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589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39857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9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72974</xdr:rowOff>
    </xdr:from>
    <xdr:to>
      <xdr:col>36</xdr:col>
      <xdr:colOff>165100</xdr:colOff>
      <xdr:row>92</xdr:row>
      <xdr:rowOff>3124</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56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165701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76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11748</xdr:rowOff>
    </xdr:from>
    <xdr:to>
      <xdr:col>55</xdr:col>
      <xdr:colOff>50800</xdr:colOff>
      <xdr:row>94</xdr:row>
      <xdr:rowOff>113348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161625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95605</xdr:rowOff>
    </xdr:from>
    <xdr:to>
      <xdr:col>50</xdr:col>
      <xdr:colOff>165100</xdr:colOff>
      <xdr:row>96</xdr:row>
      <xdr:rowOff>25755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4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24512</xdr:rowOff>
    </xdr:from>
    <xdr:to>
      <xdr:col>46</xdr:col>
      <xdr:colOff>38100</xdr:colOff>
      <xdr:row>94</xdr:row>
      <xdr:rowOff>126112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117239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45314</xdr:rowOff>
    </xdr:from>
    <xdr:to>
      <xdr:col>41</xdr:col>
      <xdr:colOff>101600</xdr:colOff>
      <xdr:row>92</xdr:row>
      <xdr:rowOff>146914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8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163441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59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151385</xdr:rowOff>
    </xdr:from>
    <xdr:to>
      <xdr:col>36</xdr:col>
      <xdr:colOff>165100</xdr:colOff>
      <xdr:row>91</xdr:row>
      <xdr:rowOff>81535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5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98062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3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56566</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71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3243</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56566</xdr:rowOff>
    </xdr:from>
    <xdr:to>
      <xdr:col>86</xdr:col>
      <xdr:colOff>25400</xdr:colOff>
      <xdr:row>31</xdr:row>
      <xdr:rowOff>56566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7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39650</xdr:rowOff>
    </xdr:from>
    <xdr:to>
      <xdr:col>85</xdr:col>
      <xdr:colOff>127000</xdr:colOff>
      <xdr:row>39</xdr:row>
      <xdr:rowOff>41402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26200"/>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142181</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142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119304</xdr:rowOff>
    </xdr:from>
    <xdr:to>
      <xdr:col>85</xdr:col>
      <xdr:colOff>177800</xdr:colOff>
      <xdr:row>37</xdr:row>
      <xdr:rowOff>49454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29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41402</xdr:rowOff>
    </xdr:from>
    <xdr:to>
      <xdr:col>81</xdr:col>
      <xdr:colOff>50800</xdr:colOff>
      <xdr:row>39</xdr:row>
      <xdr:rowOff>43993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2795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167767</xdr:rowOff>
    </xdr:from>
    <xdr:to>
      <xdr:col>81</xdr:col>
      <xdr:colOff>101600</xdr:colOff>
      <xdr:row>37</xdr:row>
      <xdr:rowOff>97917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114444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98171</xdr:rowOff>
    </xdr:from>
    <xdr:to>
      <xdr:col>76</xdr:col>
      <xdr:colOff>114300</xdr:colOff>
      <xdr:row>39</xdr:row>
      <xdr:rowOff>43993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13271"/>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112598</xdr:rowOff>
    </xdr:from>
    <xdr:to>
      <xdr:col>76</xdr:col>
      <xdr:colOff>165100</xdr:colOff>
      <xdr:row>34</xdr:row>
      <xdr:rowOff>42748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57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59275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55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98171</xdr:rowOff>
    </xdr:from>
    <xdr:to>
      <xdr:col>71</xdr:col>
      <xdr:colOff>177800</xdr:colOff>
      <xdr:row>38</xdr:row>
      <xdr:rowOff>148158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13271"/>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7061</xdr:rowOff>
    </xdr:from>
    <xdr:to>
      <xdr:col>72</xdr:col>
      <xdr:colOff>38100</xdr:colOff>
      <xdr:row>37</xdr:row>
      <xdr:rowOff>108661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125188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1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45847</xdr:rowOff>
    </xdr:from>
    <xdr:to>
      <xdr:col>67</xdr:col>
      <xdr:colOff>101600</xdr:colOff>
      <xdr:row>37</xdr:row>
      <xdr:rowOff>147447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163974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160300</xdr:rowOff>
    </xdr:from>
    <xdr:to>
      <xdr:col>85</xdr:col>
      <xdr:colOff>177800</xdr:colOff>
      <xdr:row>39</xdr:row>
      <xdr:rowOff>90450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75227</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162052</xdr:rowOff>
    </xdr:from>
    <xdr:to>
      <xdr:col>81</xdr:col>
      <xdr:colOff>101600</xdr:colOff>
      <xdr:row>39</xdr:row>
      <xdr:rowOff>92202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83329</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164643</xdr:rowOff>
    </xdr:from>
    <xdr:to>
      <xdr:col>76</xdr:col>
      <xdr:colOff>165100</xdr:colOff>
      <xdr:row>39</xdr:row>
      <xdr:rowOff>94793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85920</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47371</xdr:rowOff>
    </xdr:from>
    <xdr:to>
      <xdr:col>72</xdr:col>
      <xdr:colOff>38100</xdr:colOff>
      <xdr:row>38</xdr:row>
      <xdr:rowOff>148971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140098</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65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97358</xdr:rowOff>
    </xdr:from>
    <xdr:to>
      <xdr:col>67</xdr:col>
      <xdr:colOff>101600</xdr:colOff>
      <xdr:row>39</xdr:row>
      <xdr:rowOff>27508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18635</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705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144253</xdr:rowOff>
    </xdr:from>
    <xdr:to>
      <xdr:col>85</xdr:col>
      <xdr:colOff>126364</xdr:colOff>
      <xdr:row>78</xdr:row>
      <xdr:rowOff>134023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17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137850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134023</xdr:rowOff>
    </xdr:from>
    <xdr:to>
      <xdr:col>86</xdr:col>
      <xdr:colOff>25400</xdr:colOff>
      <xdr:row>78</xdr:row>
      <xdr:rowOff>134023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90930</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144253</xdr:rowOff>
    </xdr:from>
    <xdr:to>
      <xdr:col>86</xdr:col>
      <xdr:colOff>25400</xdr:colOff>
      <xdr:row>71</xdr:row>
      <xdr:rowOff>144253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1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62852</xdr:rowOff>
    </xdr:from>
    <xdr:to>
      <xdr:col>85</xdr:col>
      <xdr:colOff>127000</xdr:colOff>
      <xdr:row>77</xdr:row>
      <xdr:rowOff>66281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6450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136009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5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113132</xdr:rowOff>
    </xdr:from>
    <xdr:to>
      <xdr:col>85</xdr:col>
      <xdr:colOff>177800</xdr:colOff>
      <xdr:row>75</xdr:row>
      <xdr:rowOff>43282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62852</xdr:rowOff>
    </xdr:from>
    <xdr:to>
      <xdr:col>81</xdr:col>
      <xdr:colOff>50800</xdr:colOff>
      <xdr:row>77</xdr:row>
      <xdr:rowOff>78206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6450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98920</xdr:rowOff>
    </xdr:from>
    <xdr:to>
      <xdr:col>81</xdr:col>
      <xdr:colOff>101600</xdr:colOff>
      <xdr:row>75</xdr:row>
      <xdr:rowOff>29070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45597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78206</xdr:rowOff>
    </xdr:from>
    <xdr:to>
      <xdr:col>76</xdr:col>
      <xdr:colOff>114300</xdr:colOff>
      <xdr:row>77</xdr:row>
      <xdr:rowOff>79350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7985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11271</xdr:rowOff>
    </xdr:from>
    <xdr:to>
      <xdr:col>76</xdr:col>
      <xdr:colOff>165100</xdr:colOff>
      <xdr:row>75</xdr:row>
      <xdr:rowOff>112871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129398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47403</xdr:rowOff>
    </xdr:from>
    <xdr:to>
      <xdr:col>71</xdr:col>
      <xdr:colOff>177800</xdr:colOff>
      <xdr:row>77</xdr:row>
      <xdr:rowOff>79350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49053"/>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29978</xdr:rowOff>
    </xdr:from>
    <xdr:to>
      <xdr:col>72</xdr:col>
      <xdr:colOff>38100</xdr:colOff>
      <xdr:row>76</xdr:row>
      <xdr:rowOff>131578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148105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16490</xdr:rowOff>
    </xdr:from>
    <xdr:to>
      <xdr:col>67</xdr:col>
      <xdr:colOff>101600</xdr:colOff>
      <xdr:row>76</xdr:row>
      <xdr:rowOff>118090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134618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15481</xdr:rowOff>
    </xdr:from>
    <xdr:to>
      <xdr:col>85</xdr:col>
      <xdr:colOff>177800</xdr:colOff>
      <xdr:row>77</xdr:row>
      <xdr:rowOff>117081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165358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12052</xdr:rowOff>
    </xdr:from>
    <xdr:to>
      <xdr:col>81</xdr:col>
      <xdr:colOff>101600</xdr:colOff>
      <xdr:row>77</xdr:row>
      <xdr:rowOff>113652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104779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27406</xdr:rowOff>
    </xdr:from>
    <xdr:to>
      <xdr:col>76</xdr:col>
      <xdr:colOff>165100</xdr:colOff>
      <xdr:row>77</xdr:row>
      <xdr:rowOff>129006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120133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28550</xdr:rowOff>
    </xdr:from>
    <xdr:to>
      <xdr:col>72</xdr:col>
      <xdr:colOff>38100</xdr:colOff>
      <xdr:row>77</xdr:row>
      <xdr:rowOff>130150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121277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168053</xdr:rowOff>
    </xdr:from>
    <xdr:to>
      <xdr:col>67</xdr:col>
      <xdr:colOff>101600</xdr:colOff>
      <xdr:row>77</xdr:row>
      <xdr:rowOff>98203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89330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9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79533</xdr:rowOff>
    </xdr:from>
    <xdr:to>
      <xdr:col>85</xdr:col>
      <xdr:colOff>126364</xdr:colOff>
      <xdr:row>98</xdr:row>
      <xdr:rowOff>68218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10033"/>
          <a:ext cx="1269" cy="1360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72045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68218</xdr:rowOff>
    </xdr:from>
    <xdr:to>
      <xdr:col>86</xdr:col>
      <xdr:colOff>25400</xdr:colOff>
      <xdr:row>98</xdr:row>
      <xdr:rowOff>68218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7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26210</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79533</xdr:rowOff>
    </xdr:from>
    <xdr:to>
      <xdr:col>86</xdr:col>
      <xdr:colOff>25400</xdr:colOff>
      <xdr:row>90</xdr:row>
      <xdr:rowOff>79533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1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91808</xdr:rowOff>
    </xdr:from>
    <xdr:to>
      <xdr:col>85</xdr:col>
      <xdr:colOff>127000</xdr:colOff>
      <xdr:row>95</xdr:row>
      <xdr:rowOff>69405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208108"/>
          <a:ext cx="8382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8473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12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157046</xdr:rowOff>
    </xdr:from>
    <xdr:to>
      <xdr:col>85</xdr:col>
      <xdr:colOff>177800</xdr:colOff>
      <xdr:row>95</xdr:row>
      <xdr:rowOff>87196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91808</xdr:rowOff>
    </xdr:from>
    <xdr:to>
      <xdr:col>81</xdr:col>
      <xdr:colOff>50800</xdr:colOff>
      <xdr:row>95</xdr:row>
      <xdr:rowOff>111606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208108"/>
          <a:ext cx="889000" cy="19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117932</xdr:rowOff>
    </xdr:from>
    <xdr:to>
      <xdr:col>81</xdr:col>
      <xdr:colOff>101600</xdr:colOff>
      <xdr:row>94</xdr:row>
      <xdr:rowOff>48082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64609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111606</xdr:rowOff>
    </xdr:from>
    <xdr:to>
      <xdr:col>76</xdr:col>
      <xdr:colOff>114300</xdr:colOff>
      <xdr:row>97</xdr:row>
      <xdr:rowOff>9466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399356"/>
          <a:ext cx="889000" cy="24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60553</xdr:rowOff>
    </xdr:from>
    <xdr:to>
      <xdr:col>76</xdr:col>
      <xdr:colOff>165100</xdr:colOff>
      <xdr:row>94</xdr:row>
      <xdr:rowOff>162153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7230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123149</xdr:rowOff>
    </xdr:from>
    <xdr:to>
      <xdr:col>71</xdr:col>
      <xdr:colOff>177800</xdr:colOff>
      <xdr:row>97</xdr:row>
      <xdr:rowOff>9466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582349"/>
          <a:ext cx="889000" cy="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66588</xdr:rowOff>
    </xdr:from>
    <xdr:to>
      <xdr:col>72</xdr:col>
      <xdr:colOff>38100</xdr:colOff>
      <xdr:row>96</xdr:row>
      <xdr:rowOff>168188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170190</xdr:rowOff>
    </xdr:from>
    <xdr:to>
      <xdr:col>67</xdr:col>
      <xdr:colOff>101600</xdr:colOff>
      <xdr:row>97</xdr:row>
      <xdr:rowOff>100340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91467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18605</xdr:rowOff>
    </xdr:from>
    <xdr:to>
      <xdr:col>85</xdr:col>
      <xdr:colOff>177800</xdr:colOff>
      <xdr:row>95</xdr:row>
      <xdr:rowOff>120205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3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168482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41008</xdr:rowOff>
    </xdr:from>
    <xdr:to>
      <xdr:col>81</xdr:col>
      <xdr:colOff>101600</xdr:colOff>
      <xdr:row>94</xdr:row>
      <xdr:rowOff>142608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1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133735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5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60806</xdr:rowOff>
    </xdr:from>
    <xdr:to>
      <xdr:col>76</xdr:col>
      <xdr:colOff>165100</xdr:colOff>
      <xdr:row>95</xdr:row>
      <xdr:rowOff>162406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3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153533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4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130116</xdr:rowOff>
    </xdr:from>
    <xdr:to>
      <xdr:col>72</xdr:col>
      <xdr:colOff>38100</xdr:colOff>
      <xdr:row>97</xdr:row>
      <xdr:rowOff>60266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51393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6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72349</xdr:rowOff>
    </xdr:from>
    <xdr:to>
      <xdr:col>67</xdr:col>
      <xdr:colOff>101600</xdr:colOff>
      <xdr:row>97</xdr:row>
      <xdr:rowOff>2499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19026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3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23205"/>
          <a:ext cx="1269"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126382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9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8255</xdr:rowOff>
    </xdr:from>
    <xdr:to>
      <xdr:col>116</xdr:col>
      <xdr:colOff>152400</xdr:colOff>
      <xdr:row>31</xdr:row>
      <xdr:rowOff>8255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2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762</xdr:rowOff>
    </xdr:from>
    <xdr:to>
      <xdr:col>116</xdr:col>
      <xdr:colOff>63500</xdr:colOff>
      <xdr:row>39</xdr:row>
      <xdr:rowOff>38989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687312"/>
          <a:ext cx="8382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109364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1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86487</xdr:rowOff>
    </xdr:from>
    <xdr:to>
      <xdr:col>116</xdr:col>
      <xdr:colOff>114300</xdr:colOff>
      <xdr:row>37</xdr:row>
      <xdr:rowOff>16637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38989</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25539"/>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93726</xdr:rowOff>
    </xdr:from>
    <xdr:to>
      <xdr:col>112</xdr:col>
      <xdr:colOff>38100</xdr:colOff>
      <xdr:row>37</xdr:row>
      <xdr:rowOff>23876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40403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4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65405</xdr:rowOff>
    </xdr:from>
    <xdr:to>
      <xdr:col>107</xdr:col>
      <xdr:colOff>101600</xdr:colOff>
      <xdr:row>36</xdr:row>
      <xdr:rowOff>167005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12082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37211</xdr:rowOff>
    </xdr:from>
    <xdr:to>
      <xdr:col>102</xdr:col>
      <xdr:colOff>165100</xdr:colOff>
      <xdr:row>37</xdr:row>
      <xdr:rowOff>138811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155338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139954</xdr:rowOff>
    </xdr:from>
    <xdr:to>
      <xdr:col>98</xdr:col>
      <xdr:colOff>38100</xdr:colOff>
      <xdr:row>38</xdr:row>
      <xdr:rowOff>70104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86631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36339</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51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159639</xdr:rowOff>
    </xdr:from>
    <xdr:to>
      <xdr:col>112</xdr:col>
      <xdr:colOff>38100</xdr:colOff>
      <xdr:row>39</xdr:row>
      <xdr:rowOff>89789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80916</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76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14198</xdr:rowOff>
    </xdr:from>
    <xdr:to>
      <xdr:col>116</xdr:col>
      <xdr:colOff>62864</xdr:colOff>
      <xdr:row>58</xdr:row>
      <xdr:rowOff>12484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58148"/>
          <a:ext cx="1269" cy="119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16311</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12484</xdr:rowOff>
    </xdr:from>
    <xdr:to>
      <xdr:col>116</xdr:col>
      <xdr:colOff>152400</xdr:colOff>
      <xdr:row>58</xdr:row>
      <xdr:rowOff>12484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5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132325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14198</xdr:rowOff>
    </xdr:from>
    <xdr:to>
      <xdr:col>116</xdr:col>
      <xdr:colOff>152400</xdr:colOff>
      <xdr:row>51</xdr:row>
      <xdr:rowOff>14198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169704</xdr:rowOff>
    </xdr:from>
    <xdr:to>
      <xdr:col>116</xdr:col>
      <xdr:colOff>63500</xdr:colOff>
      <xdr:row>55</xdr:row>
      <xdr:rowOff>1054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428004"/>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20064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44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41637</xdr:rowOff>
    </xdr:from>
    <xdr:to>
      <xdr:col>116</xdr:col>
      <xdr:colOff>114300</xdr:colOff>
      <xdr:row>55</xdr:row>
      <xdr:rowOff>143237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1054</xdr:rowOff>
    </xdr:from>
    <xdr:to>
      <xdr:col>111</xdr:col>
      <xdr:colOff>177800</xdr:colOff>
      <xdr:row>55</xdr:row>
      <xdr:rowOff>2311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43080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87700</xdr:rowOff>
    </xdr:from>
    <xdr:to>
      <xdr:col>112</xdr:col>
      <xdr:colOff>38100</xdr:colOff>
      <xdr:row>56</xdr:row>
      <xdr:rowOff>17850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8977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997</xdr:rowOff>
    </xdr:from>
    <xdr:to>
      <xdr:col>107</xdr:col>
      <xdr:colOff>50800</xdr:colOff>
      <xdr:row>55</xdr:row>
      <xdr:rowOff>2311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430747"/>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80328</xdr:rowOff>
    </xdr:from>
    <xdr:to>
      <xdr:col>107</xdr:col>
      <xdr:colOff>101600</xdr:colOff>
      <xdr:row>56</xdr:row>
      <xdr:rowOff>10478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0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171018</xdr:rowOff>
    </xdr:from>
    <xdr:to>
      <xdr:col>102</xdr:col>
      <xdr:colOff>114300</xdr:colOff>
      <xdr:row>55</xdr:row>
      <xdr:rowOff>997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429318"/>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62755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88530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8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118904</xdr:rowOff>
    </xdr:from>
    <xdr:to>
      <xdr:col>116</xdr:col>
      <xdr:colOff>114300</xdr:colOff>
      <xdr:row>55</xdr:row>
      <xdr:rowOff>49054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3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141781</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2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121704</xdr:rowOff>
    </xdr:from>
    <xdr:to>
      <xdr:col>112</xdr:col>
      <xdr:colOff>38100</xdr:colOff>
      <xdr:row>55</xdr:row>
      <xdr:rowOff>51854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3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68381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15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122961</xdr:rowOff>
    </xdr:from>
    <xdr:to>
      <xdr:col>107</xdr:col>
      <xdr:colOff>101600</xdr:colOff>
      <xdr:row>55</xdr:row>
      <xdr:rowOff>53111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3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69638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15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121647</xdr:rowOff>
    </xdr:from>
    <xdr:to>
      <xdr:col>102</xdr:col>
      <xdr:colOff>165100</xdr:colOff>
      <xdr:row>55</xdr:row>
      <xdr:rowOff>51797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3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68324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1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120218</xdr:rowOff>
    </xdr:from>
    <xdr:to>
      <xdr:col>98</xdr:col>
      <xdr:colOff>38100</xdr:colOff>
      <xdr:row>55</xdr:row>
      <xdr:rowOff>50368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66895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15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61244</xdr:rowOff>
    </xdr:from>
    <xdr:to>
      <xdr:col>116</xdr:col>
      <xdr:colOff>62864</xdr:colOff>
      <xdr:row>78</xdr:row>
      <xdr:rowOff>139791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05644"/>
          <a:ext cx="1269" cy="11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143618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139791</xdr:rowOff>
    </xdr:from>
    <xdr:to>
      <xdr:col>116</xdr:col>
      <xdr:colOff>152400</xdr:colOff>
      <xdr:row>78</xdr:row>
      <xdr:rowOff>139791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7921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61244</xdr:rowOff>
    </xdr:from>
    <xdr:to>
      <xdr:col>116</xdr:col>
      <xdr:colOff>152400</xdr:colOff>
      <xdr:row>72</xdr:row>
      <xdr:rowOff>61244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0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16256</xdr:rowOff>
    </xdr:from>
    <xdr:to>
      <xdr:col>116</xdr:col>
      <xdr:colOff>63500</xdr:colOff>
      <xdr:row>78</xdr:row>
      <xdr:rowOff>113867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389356"/>
          <a:ext cx="8382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66422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43545</xdr:rowOff>
    </xdr:from>
    <xdr:to>
      <xdr:col>116</xdr:col>
      <xdr:colOff>114300</xdr:colOff>
      <xdr:row>75</xdr:row>
      <xdr:rowOff>145145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16256</xdr:rowOff>
    </xdr:from>
    <xdr:to>
      <xdr:col>111</xdr:col>
      <xdr:colOff>177800</xdr:colOff>
      <xdr:row>78</xdr:row>
      <xdr:rowOff>110302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89356"/>
          <a:ext cx="889000" cy="9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102388</xdr:rowOff>
    </xdr:from>
    <xdr:to>
      <xdr:col>112</xdr:col>
      <xdr:colOff>38100</xdr:colOff>
      <xdr:row>76</xdr:row>
      <xdr:rowOff>32538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49065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110302</xdr:rowOff>
    </xdr:from>
    <xdr:to>
      <xdr:col>107</xdr:col>
      <xdr:colOff>50800</xdr:colOff>
      <xdr:row>78</xdr:row>
      <xdr:rowOff>126167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483402"/>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129362</xdr:rowOff>
    </xdr:from>
    <xdr:to>
      <xdr:col>107</xdr:col>
      <xdr:colOff>101600</xdr:colOff>
      <xdr:row>76</xdr:row>
      <xdr:rowOff>59513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76039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18497</xdr:rowOff>
    </xdr:from>
    <xdr:to>
      <xdr:col>102</xdr:col>
      <xdr:colOff>114300</xdr:colOff>
      <xdr:row>78</xdr:row>
      <xdr:rowOff>126167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48697"/>
          <a:ext cx="889000" cy="45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134941</xdr:rowOff>
    </xdr:from>
    <xdr:to>
      <xdr:col>102</xdr:col>
      <xdr:colOff>165100</xdr:colOff>
      <xdr:row>77</xdr:row>
      <xdr:rowOff>65091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81617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4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35408</xdr:rowOff>
    </xdr:from>
    <xdr:to>
      <xdr:col>98</xdr:col>
      <xdr:colOff>38100</xdr:colOff>
      <xdr:row>75</xdr:row>
      <xdr:rowOff>137008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9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153535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63067</xdr:rowOff>
    </xdr:from>
    <xdr:to>
      <xdr:col>116</xdr:col>
      <xdr:colOff>114300</xdr:colOff>
      <xdr:row>78</xdr:row>
      <xdr:rowOff>164667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149444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3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136906</xdr:rowOff>
    </xdr:from>
    <xdr:to>
      <xdr:col>112</xdr:col>
      <xdr:colOff>38100</xdr:colOff>
      <xdr:row>78</xdr:row>
      <xdr:rowOff>67056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58183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59502</xdr:rowOff>
    </xdr:from>
    <xdr:to>
      <xdr:col>107</xdr:col>
      <xdr:colOff>101600</xdr:colOff>
      <xdr:row>78</xdr:row>
      <xdr:rowOff>161102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4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152229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5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75367</xdr:rowOff>
    </xdr:from>
    <xdr:to>
      <xdr:col>102</xdr:col>
      <xdr:colOff>165100</xdr:colOff>
      <xdr:row>79</xdr:row>
      <xdr:rowOff>5517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168094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5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139147</xdr:rowOff>
    </xdr:from>
    <xdr:to>
      <xdr:col>98</xdr:col>
      <xdr:colOff>38100</xdr:colOff>
      <xdr:row>76</xdr:row>
      <xdr:rowOff>69297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60424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53,466,112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千円であり、住民</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人当たりに換算すると</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人である。主な構成項目のうち、貸付金は類似団体平均を上回っているが、その他の項目においては類似団体と同程度であるか下回っている状況である。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扶助費は、類似団体平均を下回る一方で、栃木県平均値を上回っている。前年度と比較すると</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+6,446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人となっており、増加した主な要因は物価高騰対策として実施した電力・ガス・食料品価格高騰緊急支援給付金給付事業による増（</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億円）によるものである。そのほか、障害者福祉サービス給付費（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億円）や保育施設給付費（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億円）等も前年度から増加しており、引き続き経常的な支出が多い状態であるため、注視が必要である。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物件費は、類似団体平均を下回るものの、栃木県平均値を上回っている。前年度との比較では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+2,868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人となっており、デジタル政策総合調整費の増（</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億円）や行政情報システム管理費の増（</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億円）等のデジタル関連経費の増加が主な要因である。物件費については、経常的な支出についても増加傾向にあることから、今後も縮減する取組を続けていく必要がある。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補助費等は、前年度と比べ▲</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3,808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人と減少しているが、これは令和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年度に実施した国民体育大会推進事業費の皆減（▲</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億円）等が主な要因である。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普通建設事業費の新規整備は、国民体育大会推進事業費（▲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億円）や箒根学園整備事業費（▲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億円）の減により前年度と比べ▲</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7,778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人の減少となった一方、更新整備は道の駅再整備に伴う中山間地域活性化事業費の増（</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億円）により前年度比</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+6,701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人の増加となった。</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公債費は、栃木県平均を上回っているものの、例年類似団体平均や全国平均を大きく下回っている。これは市債発行額の抑制に努めているほか、平成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年から中・長期財政の見通しに基づき、償還期間を公共施設等の耐用年数に合わせ償還額の平準化を行っているためである。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116,133
113,421
592.74
56,603,812
53,466,112
2,719,819
28,680,472
28,208,813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xdr:rowOff>
    </xdr:from>
    <xdr:to>
      <xdr:col>24</xdr:col>
      <xdr:colOff>62865</xdr:colOff>
      <xdr:row>37</xdr:row>
      <xdr:rowOff>118110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493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118110</xdr:rowOff>
    </xdr:from>
    <xdr:to>
      <xdr:col>24</xdr:col>
      <xdr:colOff>152400</xdr:colOff>
      <xdr:row>37</xdr:row>
      <xdr:rowOff>118110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129557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11430</xdr:rowOff>
    </xdr:from>
    <xdr:to>
      <xdr:col>24</xdr:col>
      <xdr:colOff>152400</xdr:colOff>
      <xdr:row>30</xdr:row>
      <xdr:rowOff>11430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109220</xdr:rowOff>
    </xdr:from>
    <xdr:to>
      <xdr:col>24</xdr:col>
      <xdr:colOff>63500</xdr:colOff>
      <xdr:row>32</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2417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09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44450</xdr:rowOff>
    </xdr:from>
    <xdr:to>
      <xdr:col>24</xdr:col>
      <xdr:colOff>114300</xdr:colOff>
      <xdr:row>32</xdr:row>
      <xdr:rowOff>146050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5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29210</xdr:rowOff>
    </xdr:from>
    <xdr:to>
      <xdr:col>19</xdr:col>
      <xdr:colOff>177800</xdr:colOff>
      <xdr:row>32</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156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116840</xdr:rowOff>
    </xdr:from>
    <xdr:to>
      <xdr:col>20</xdr:col>
      <xdr:colOff>38100</xdr:colOff>
      <xdr:row>33</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38117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118110</xdr:rowOff>
    </xdr:from>
    <xdr:to>
      <xdr:col>15</xdr:col>
      <xdr:colOff>50800</xdr:colOff>
      <xdr:row>32</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0451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158750</xdr:rowOff>
    </xdr:from>
    <xdr:to>
      <xdr:col>15</xdr:col>
      <xdr:colOff>101600</xdr:colOff>
      <xdr:row>33</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6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80027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135890</xdr:rowOff>
    </xdr:from>
    <xdr:to>
      <xdr:col>10</xdr:col>
      <xdr:colOff>114300</xdr:colOff>
      <xdr:row>32</xdr:row>
      <xdr:rowOff>118110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50840"/>
          <a:ext cx="8890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24130</xdr:rowOff>
    </xdr:from>
    <xdr:to>
      <xdr:col>10</xdr:col>
      <xdr:colOff>165100</xdr:colOff>
      <xdr:row>32</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2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13987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58420</xdr:rowOff>
    </xdr:from>
    <xdr:to>
      <xdr:col>24</xdr:col>
      <xdr:colOff>114300</xdr:colOff>
      <xdr:row>31</xdr:row>
      <xdr:rowOff>160020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81297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149860</xdr:rowOff>
    </xdr:from>
    <xdr:to>
      <xdr:col>20</xdr:col>
      <xdr:colOff>38100</xdr:colOff>
      <xdr:row>32</xdr:row>
      <xdr:rowOff>80010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96537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107950</xdr:rowOff>
    </xdr:from>
    <xdr:to>
      <xdr:col>15</xdr:col>
      <xdr:colOff>101600</xdr:colOff>
      <xdr:row>33</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54627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67310</xdr:rowOff>
    </xdr:from>
    <xdr:to>
      <xdr:col>10</xdr:col>
      <xdr:colOff>165100</xdr:colOff>
      <xdr:row>32</xdr:row>
      <xdr:rowOff>168910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160037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85090</xdr:rowOff>
    </xdr:from>
    <xdr:to>
      <xdr:col>6</xdr:col>
      <xdr:colOff>38100</xdr:colOff>
      <xdr:row>32</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6367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127486</xdr:rowOff>
    </xdr:from>
    <xdr:to>
      <xdr:col>24</xdr:col>
      <xdr:colOff>62865</xdr:colOff>
      <xdr:row>58</xdr:row>
      <xdr:rowOff>85674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71436"/>
          <a:ext cx="1270" cy="1158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89501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85674</xdr:rowOff>
    </xdr:from>
    <xdr:to>
      <xdr:col>24</xdr:col>
      <xdr:colOff>152400</xdr:colOff>
      <xdr:row>58</xdr:row>
      <xdr:rowOff>85674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74163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64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153,372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127486</xdr:rowOff>
    </xdr:from>
    <xdr:to>
      <xdr:col>24</xdr:col>
      <xdr:colOff>152400</xdr:colOff>
      <xdr:row>51</xdr:row>
      <xdr:rowOff>127486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7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75660</xdr:rowOff>
    </xdr:from>
    <xdr:to>
      <xdr:col>24</xdr:col>
      <xdr:colOff>63500</xdr:colOff>
      <xdr:row>57</xdr:row>
      <xdr:rowOff>81015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48310"/>
          <a:ext cx="8382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162559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139682</xdr:rowOff>
    </xdr:from>
    <xdr:to>
      <xdr:col>24</xdr:col>
      <xdr:colOff>114300</xdr:colOff>
      <xdr:row>56</xdr:row>
      <xdr:rowOff>69832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75660</xdr:rowOff>
    </xdr:from>
    <xdr:to>
      <xdr:col>19</xdr:col>
      <xdr:colOff>177800</xdr:colOff>
      <xdr:row>57</xdr:row>
      <xdr:rowOff>161058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48310"/>
          <a:ext cx="889000" cy="8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19514</xdr:rowOff>
    </xdr:from>
    <xdr:to>
      <xdr:col>20</xdr:col>
      <xdr:colOff>38100</xdr:colOff>
      <xdr:row>55</xdr:row>
      <xdr:rowOff>121114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44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137641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2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138481</xdr:rowOff>
    </xdr:from>
    <xdr:to>
      <xdr:col>15</xdr:col>
      <xdr:colOff>50800</xdr:colOff>
      <xdr:row>57</xdr:row>
      <xdr:rowOff>161058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82431"/>
          <a:ext cx="889000" cy="105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99481</xdr:rowOff>
    </xdr:from>
    <xdr:to>
      <xdr:col>15</xdr:col>
      <xdr:colOff>101600</xdr:colOff>
      <xdr:row>56</xdr:row>
      <xdr:rowOff>29631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46158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3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138481</xdr:rowOff>
    </xdr:from>
    <xdr:to>
      <xdr:col>10</xdr:col>
      <xdr:colOff>114300</xdr:colOff>
      <xdr:row>58</xdr:row>
      <xdr:rowOff>29287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82431"/>
          <a:ext cx="889000" cy="109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122189</xdr:rowOff>
    </xdr:from>
    <xdr:to>
      <xdr:col>10</xdr:col>
      <xdr:colOff>165100</xdr:colOff>
      <xdr:row>51</xdr:row>
      <xdr:rowOff>52339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68866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66334</xdr:rowOff>
    </xdr:from>
    <xdr:to>
      <xdr:col>6</xdr:col>
      <xdr:colOff>38100</xdr:colOff>
      <xdr:row>57</xdr:row>
      <xdr:rowOff>167934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13011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6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30215</xdr:rowOff>
    </xdr:from>
    <xdr:to>
      <xdr:col>24</xdr:col>
      <xdr:colOff>114300</xdr:colOff>
      <xdr:row>57</xdr:row>
      <xdr:rowOff>131815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8642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24860</xdr:rowOff>
    </xdr:from>
    <xdr:to>
      <xdr:col>20</xdr:col>
      <xdr:colOff>38100</xdr:colOff>
      <xdr:row>57</xdr:row>
      <xdr:rowOff>126460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117587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110258</xdr:rowOff>
    </xdr:from>
    <xdr:to>
      <xdr:col>15</xdr:col>
      <xdr:colOff>101600</xdr:colOff>
      <xdr:row>58</xdr:row>
      <xdr:rowOff>40408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8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31535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9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87681</xdr:rowOff>
    </xdr:from>
    <xdr:to>
      <xdr:col>10</xdr:col>
      <xdr:colOff>165100</xdr:colOff>
      <xdr:row>52</xdr:row>
      <xdr:rowOff>17831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3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8958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2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149937</xdr:rowOff>
    </xdr:from>
    <xdr:to>
      <xdr:col>6</xdr:col>
      <xdr:colOff>38100</xdr:colOff>
      <xdr:row>58</xdr:row>
      <xdr:rowOff>80087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71214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166205</xdr:rowOff>
    </xdr:from>
    <xdr:to>
      <xdr:col>24</xdr:col>
      <xdr:colOff>62865</xdr:colOff>
      <xdr:row>75</xdr:row>
      <xdr:rowOff>95059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1996255"/>
          <a:ext cx="1270" cy="95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98886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295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95059</xdr:rowOff>
    </xdr:from>
    <xdr:to>
      <xdr:col>24</xdr:col>
      <xdr:colOff>152400</xdr:colOff>
      <xdr:row>75</xdr:row>
      <xdr:rowOff>95059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95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112882</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7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166205</xdr:rowOff>
    </xdr:from>
    <xdr:to>
      <xdr:col>24</xdr:col>
      <xdr:colOff>152400</xdr:colOff>
      <xdr:row>69</xdr:row>
      <xdr:rowOff>166205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1996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95059</xdr:rowOff>
    </xdr:from>
    <xdr:to>
      <xdr:col>24</xdr:col>
      <xdr:colOff>63500</xdr:colOff>
      <xdr:row>76</xdr:row>
      <xdr:rowOff>20841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53809"/>
          <a:ext cx="838200" cy="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9923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354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158496</xdr:rowOff>
    </xdr:from>
    <xdr:to>
      <xdr:col>24</xdr:col>
      <xdr:colOff>114300</xdr:colOff>
      <xdr:row>73</xdr:row>
      <xdr:rowOff>88646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0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58306</xdr:rowOff>
    </xdr:from>
    <xdr:to>
      <xdr:col>19</xdr:col>
      <xdr:colOff>177800</xdr:colOff>
      <xdr:row>76</xdr:row>
      <xdr:rowOff>20841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17056"/>
          <a:ext cx="889000" cy="1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126174</xdr:rowOff>
    </xdr:from>
    <xdr:to>
      <xdr:col>20</xdr:col>
      <xdr:colOff>38100</xdr:colOff>
      <xdr:row>74</xdr:row>
      <xdr:rowOff>56324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64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72851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41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58306</xdr:rowOff>
    </xdr:from>
    <xdr:to>
      <xdr:col>15</xdr:col>
      <xdr:colOff>50800</xdr:colOff>
      <xdr:row>77</xdr:row>
      <xdr:rowOff>38075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17056"/>
          <a:ext cx="889000" cy="3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166929</xdr:rowOff>
    </xdr:from>
    <xdr:to>
      <xdr:col>15</xdr:col>
      <xdr:colOff>101600</xdr:colOff>
      <xdr:row>73</xdr:row>
      <xdr:rowOff>97079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5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113606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2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38075</xdr:rowOff>
    </xdr:from>
    <xdr:to>
      <xdr:col>10</xdr:col>
      <xdr:colOff>114300</xdr:colOff>
      <xdr:row>77</xdr:row>
      <xdr:rowOff>134962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39725"/>
          <a:ext cx="889000" cy="9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137579</xdr:rowOff>
    </xdr:from>
    <xdr:to>
      <xdr:col>10</xdr:col>
      <xdr:colOff>165100</xdr:colOff>
      <xdr:row>74</xdr:row>
      <xdr:rowOff>67729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6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84256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42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98234</xdr:rowOff>
    </xdr:from>
    <xdr:to>
      <xdr:col>6</xdr:col>
      <xdr:colOff>38100</xdr:colOff>
      <xdr:row>75</xdr:row>
      <xdr:rowOff>28384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78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44911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56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44259</xdr:rowOff>
    </xdr:from>
    <xdr:to>
      <xdr:col>24</xdr:col>
      <xdr:colOff>114300</xdr:colOff>
      <xdr:row>75</xdr:row>
      <xdr:rowOff>145859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130636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141491</xdr:rowOff>
    </xdr:from>
    <xdr:to>
      <xdr:col>20</xdr:col>
      <xdr:colOff>38100</xdr:colOff>
      <xdr:row>76</xdr:row>
      <xdr:rowOff>71641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62768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9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7506</xdr:rowOff>
    </xdr:from>
    <xdr:to>
      <xdr:col>15</xdr:col>
      <xdr:colOff>101600</xdr:colOff>
      <xdr:row>75</xdr:row>
      <xdr:rowOff>109106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100233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158725</xdr:rowOff>
    </xdr:from>
    <xdr:to>
      <xdr:col>10</xdr:col>
      <xdr:colOff>165100</xdr:colOff>
      <xdr:row>77</xdr:row>
      <xdr:rowOff>88875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80002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8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84162</xdr:rowOff>
    </xdr:from>
    <xdr:to>
      <xdr:col>6</xdr:col>
      <xdr:colOff>38100</xdr:colOff>
      <xdr:row>78</xdr:row>
      <xdr:rowOff>14312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5439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7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151084</xdr:rowOff>
    </xdr:from>
    <xdr:to>
      <xdr:col>24</xdr:col>
      <xdr:colOff>62865</xdr:colOff>
      <xdr:row>98</xdr:row>
      <xdr:rowOff>46340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3034"/>
          <a:ext cx="1270" cy="109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5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46340</xdr:rowOff>
    </xdr:from>
    <xdr:to>
      <xdr:col>24</xdr:col>
      <xdr:colOff>152400</xdr:colOff>
      <xdr:row>98</xdr:row>
      <xdr:rowOff>46340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4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97761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151084</xdr:rowOff>
    </xdr:from>
    <xdr:to>
      <xdr:col>24</xdr:col>
      <xdr:colOff>152400</xdr:colOff>
      <xdr:row>91</xdr:row>
      <xdr:rowOff>151084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119354</xdr:rowOff>
    </xdr:from>
    <xdr:to>
      <xdr:col>24</xdr:col>
      <xdr:colOff>63500</xdr:colOff>
      <xdr:row>95</xdr:row>
      <xdr:rowOff>90551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35654"/>
          <a:ext cx="8382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93718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3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70841</xdr:rowOff>
    </xdr:from>
    <xdr:to>
      <xdr:col>24</xdr:col>
      <xdr:colOff>114300</xdr:colOff>
      <xdr:row>95</xdr:row>
      <xdr:rowOff>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8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119354</xdr:rowOff>
    </xdr:from>
    <xdr:to>
      <xdr:col>19</xdr:col>
      <xdr:colOff>177800</xdr:colOff>
      <xdr:row>95</xdr:row>
      <xdr:rowOff>52192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35654"/>
          <a:ext cx="889000" cy="10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121315</xdr:rowOff>
    </xdr:from>
    <xdr:to>
      <xdr:col>20</xdr:col>
      <xdr:colOff>38100</xdr:colOff>
      <xdr:row>94</xdr:row>
      <xdr:rowOff>51465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0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67992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84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71668</xdr:rowOff>
    </xdr:from>
    <xdr:to>
      <xdr:col>15</xdr:col>
      <xdr:colOff>50800</xdr:colOff>
      <xdr:row>95</xdr:row>
      <xdr:rowOff>52192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845068"/>
          <a:ext cx="889000" cy="49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120355</xdr:rowOff>
    </xdr:from>
    <xdr:to>
      <xdr:col>15</xdr:col>
      <xdr:colOff>101600</xdr:colOff>
      <xdr:row>94</xdr:row>
      <xdr:rowOff>50505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0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67032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71668</xdr:rowOff>
    </xdr:from>
    <xdr:to>
      <xdr:col>10</xdr:col>
      <xdr:colOff>114300</xdr:colOff>
      <xdr:row>97</xdr:row>
      <xdr:rowOff>138328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45068"/>
          <a:ext cx="889000" cy="92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62291</xdr:rowOff>
    </xdr:from>
    <xdr:to>
      <xdr:col>10</xdr:col>
      <xdr:colOff>165100</xdr:colOff>
      <xdr:row>95</xdr:row>
      <xdr:rowOff>163891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155018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13782</xdr:rowOff>
    </xdr:from>
    <xdr:to>
      <xdr:col>6</xdr:col>
      <xdr:colOff>38100</xdr:colOff>
      <xdr:row>96</xdr:row>
      <xdr:rowOff>115382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131909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39751</xdr:rowOff>
    </xdr:from>
    <xdr:to>
      <xdr:col>24</xdr:col>
      <xdr:colOff>114300</xdr:colOff>
      <xdr:row>95</xdr:row>
      <xdr:rowOff>141351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18178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68554</xdr:rowOff>
    </xdr:from>
    <xdr:to>
      <xdr:col>20</xdr:col>
      <xdr:colOff>38100</xdr:colOff>
      <xdr:row>94</xdr:row>
      <xdr:rowOff>170154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161281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1392</xdr:rowOff>
    </xdr:from>
    <xdr:to>
      <xdr:col>15</xdr:col>
      <xdr:colOff>101600</xdr:colOff>
      <xdr:row>95</xdr:row>
      <xdr:rowOff>102992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94119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20868</xdr:rowOff>
    </xdr:from>
    <xdr:to>
      <xdr:col>10</xdr:col>
      <xdr:colOff>165100</xdr:colOff>
      <xdr:row>92</xdr:row>
      <xdr:rowOff>122468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138995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6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87528</xdr:rowOff>
    </xdr:from>
    <xdr:to>
      <xdr:col>6</xdr:col>
      <xdr:colOff>38100</xdr:colOff>
      <xdr:row>98</xdr:row>
      <xdr:rowOff>17678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39769</xdr:rowOff>
    </xdr:from>
    <xdr:to>
      <xdr:col>54</xdr:col>
      <xdr:colOff>189865</xdr:colOff>
      <xdr:row>39</xdr:row>
      <xdr:rowOff>98715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4719"/>
          <a:ext cx="1270" cy="143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102542</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98715</xdr:rowOff>
    </xdr:from>
    <xdr:to>
      <xdr:col>55</xdr:col>
      <xdr:colOff>88900</xdr:colOff>
      <xdr:row>39</xdr:row>
      <xdr:rowOff>98715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157896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39769</xdr:rowOff>
    </xdr:from>
    <xdr:to>
      <xdr:col>55</xdr:col>
      <xdr:colOff>88900</xdr:colOff>
      <xdr:row>31</xdr:row>
      <xdr:rowOff>39769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37320</xdr:rowOff>
    </xdr:from>
    <xdr:to>
      <xdr:col>55</xdr:col>
      <xdr:colOff>0</xdr:colOff>
      <xdr:row>39</xdr:row>
      <xdr:rowOff>39932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23870"/>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8581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157154</xdr:rowOff>
    </xdr:from>
    <xdr:to>
      <xdr:col>55</xdr:col>
      <xdr:colOff>50800</xdr:colOff>
      <xdr:row>38</xdr:row>
      <xdr:rowOff>87303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36177</xdr:rowOff>
    </xdr:from>
    <xdr:to>
      <xdr:col>50</xdr:col>
      <xdr:colOff>114300</xdr:colOff>
      <xdr:row>39</xdr:row>
      <xdr:rowOff>39932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22727"/>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138702</xdr:rowOff>
    </xdr:from>
    <xdr:to>
      <xdr:col>50</xdr:col>
      <xdr:colOff>165100</xdr:colOff>
      <xdr:row>38</xdr:row>
      <xdr:rowOff>68852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85379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2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33565</xdr:rowOff>
    </xdr:from>
    <xdr:to>
      <xdr:col>45</xdr:col>
      <xdr:colOff>177800</xdr:colOff>
      <xdr:row>39</xdr:row>
      <xdr:rowOff>36177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2011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140662</xdr:rowOff>
    </xdr:from>
    <xdr:to>
      <xdr:col>46</xdr:col>
      <xdr:colOff>38100</xdr:colOff>
      <xdr:row>38</xdr:row>
      <xdr:rowOff>70811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4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87339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25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29972</xdr:rowOff>
    </xdr:from>
    <xdr:to>
      <xdr:col>41</xdr:col>
      <xdr:colOff>50800</xdr:colOff>
      <xdr:row>39</xdr:row>
      <xdr:rowOff>33565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16522"/>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166624</xdr:rowOff>
    </xdr:from>
    <xdr:to>
      <xdr:col>41</xdr:col>
      <xdr:colOff>101600</xdr:colOff>
      <xdr:row>38</xdr:row>
      <xdr:rowOff>96774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113301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153561</xdr:rowOff>
    </xdr:from>
    <xdr:to>
      <xdr:col>36</xdr:col>
      <xdr:colOff>165100</xdr:colOff>
      <xdr:row>38</xdr:row>
      <xdr:rowOff>83711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100238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157970</xdr:rowOff>
    </xdr:from>
    <xdr:to>
      <xdr:col>55</xdr:col>
      <xdr:colOff>50800</xdr:colOff>
      <xdr:row>39</xdr:row>
      <xdr:rowOff>88120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72897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8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160582</xdr:rowOff>
    </xdr:from>
    <xdr:to>
      <xdr:col>50</xdr:col>
      <xdr:colOff>165100</xdr:colOff>
      <xdr:row>39</xdr:row>
      <xdr:rowOff>90732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7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81859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6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156827</xdr:rowOff>
    </xdr:from>
    <xdr:to>
      <xdr:col>46</xdr:col>
      <xdr:colOff>38100</xdr:colOff>
      <xdr:row>39</xdr:row>
      <xdr:rowOff>86977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78104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64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154215</xdr:rowOff>
    </xdr:from>
    <xdr:to>
      <xdr:col>41</xdr:col>
      <xdr:colOff>101600</xdr:colOff>
      <xdr:row>39</xdr:row>
      <xdr:rowOff>84365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75492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150622</xdr:rowOff>
    </xdr:from>
    <xdr:to>
      <xdr:col>36</xdr:col>
      <xdr:colOff>165100</xdr:colOff>
      <xdr:row>39</xdr:row>
      <xdr:rowOff>80772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71899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123813</xdr:rowOff>
    </xdr:from>
    <xdr:to>
      <xdr:col>54</xdr:col>
      <xdr:colOff>189865</xdr:colOff>
      <xdr:row>57</xdr:row>
      <xdr:rowOff>108885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6313"/>
          <a:ext cx="1270" cy="118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112712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8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108885</xdr:rowOff>
    </xdr:from>
    <xdr:to>
      <xdr:col>55</xdr:col>
      <xdr:colOff>88900</xdr:colOff>
      <xdr:row>57</xdr:row>
      <xdr:rowOff>108885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88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70490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123813</xdr:rowOff>
    </xdr:from>
    <xdr:to>
      <xdr:col>55</xdr:col>
      <xdr:colOff>88900</xdr:colOff>
      <xdr:row>50</xdr:row>
      <xdr:rowOff>123813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78367</xdr:rowOff>
    </xdr:from>
    <xdr:to>
      <xdr:col>55</xdr:col>
      <xdr:colOff>0</xdr:colOff>
      <xdr:row>56</xdr:row>
      <xdr:rowOff>159794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79567"/>
          <a:ext cx="8382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153405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24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130528</xdr:rowOff>
    </xdr:from>
    <xdr:to>
      <xdr:col>55</xdr:col>
      <xdr:colOff>50800</xdr:colOff>
      <xdr:row>55</xdr:row>
      <xdr:rowOff>60678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3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159794</xdr:rowOff>
    </xdr:from>
    <xdr:to>
      <xdr:col>50</xdr:col>
      <xdr:colOff>114300</xdr:colOff>
      <xdr:row>57</xdr:row>
      <xdr:rowOff>39847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60994"/>
          <a:ext cx="889000" cy="5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141363</xdr:rowOff>
    </xdr:from>
    <xdr:to>
      <xdr:col>50</xdr:col>
      <xdr:colOff>165100</xdr:colOff>
      <xdr:row>55</xdr:row>
      <xdr:rowOff>71513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3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88040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1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39847</xdr:rowOff>
    </xdr:from>
    <xdr:to>
      <xdr:col>45</xdr:col>
      <xdr:colOff>177800</xdr:colOff>
      <xdr:row>57</xdr:row>
      <xdr:rowOff>41814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12497"/>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26241</xdr:rowOff>
    </xdr:from>
    <xdr:to>
      <xdr:col>46</xdr:col>
      <xdr:colOff>38100</xdr:colOff>
      <xdr:row>55</xdr:row>
      <xdr:rowOff>127841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144368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168824</xdr:rowOff>
    </xdr:from>
    <xdr:to>
      <xdr:col>41</xdr:col>
      <xdr:colOff>50800</xdr:colOff>
      <xdr:row>57</xdr:row>
      <xdr:rowOff>41814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70024"/>
          <a:ext cx="8890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22149</xdr:rowOff>
    </xdr:from>
    <xdr:to>
      <xdr:col>41</xdr:col>
      <xdr:colOff>101600</xdr:colOff>
      <xdr:row>56</xdr:row>
      <xdr:rowOff>123749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2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140276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3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170899</xdr:rowOff>
    </xdr:from>
    <xdr:to>
      <xdr:col>36</xdr:col>
      <xdr:colOff>165100</xdr:colOff>
      <xdr:row>56</xdr:row>
      <xdr:rowOff>101049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117576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37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27567</xdr:rowOff>
    </xdr:from>
    <xdr:to>
      <xdr:col>55</xdr:col>
      <xdr:colOff>50800</xdr:colOff>
      <xdr:row>56</xdr:row>
      <xdr:rowOff>129167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5994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0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108994</xdr:rowOff>
    </xdr:from>
    <xdr:to>
      <xdr:col>50</xdr:col>
      <xdr:colOff>165100</xdr:colOff>
      <xdr:row>57</xdr:row>
      <xdr:rowOff>39144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1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30271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160497</xdr:rowOff>
    </xdr:from>
    <xdr:to>
      <xdr:col>46</xdr:col>
      <xdr:colOff>38100</xdr:colOff>
      <xdr:row>57</xdr:row>
      <xdr:rowOff>90647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81774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162464</xdr:rowOff>
    </xdr:from>
    <xdr:to>
      <xdr:col>41</xdr:col>
      <xdr:colOff>101600</xdr:colOff>
      <xdr:row>57</xdr:row>
      <xdr:rowOff>92614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83741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5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118024</xdr:rowOff>
    </xdr:from>
    <xdr:to>
      <xdr:col>36</xdr:col>
      <xdr:colOff>165100</xdr:colOff>
      <xdr:row>57</xdr:row>
      <xdr:rowOff>48174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39301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81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148485</xdr:rowOff>
    </xdr:from>
    <xdr:to>
      <xdr:col>54</xdr:col>
      <xdr:colOff>189865</xdr:colOff>
      <xdr:row>78</xdr:row>
      <xdr:rowOff>86240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49985"/>
          <a:ext cx="1270" cy="130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90067</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86240</xdr:rowOff>
    </xdr:from>
    <xdr:to>
      <xdr:col>55</xdr:col>
      <xdr:colOff>88900</xdr:colOff>
      <xdr:row>78</xdr:row>
      <xdr:rowOff>86240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95162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148485</xdr:rowOff>
    </xdr:from>
    <xdr:to>
      <xdr:col>55</xdr:col>
      <xdr:colOff>88900</xdr:colOff>
      <xdr:row>70</xdr:row>
      <xdr:rowOff>148485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88036</xdr:rowOff>
    </xdr:from>
    <xdr:to>
      <xdr:col>55</xdr:col>
      <xdr:colOff>0</xdr:colOff>
      <xdr:row>75</xdr:row>
      <xdr:rowOff>137544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946786"/>
          <a:ext cx="838200" cy="4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166510</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8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143633</xdr:rowOff>
    </xdr:from>
    <xdr:to>
      <xdr:col>55</xdr:col>
      <xdr:colOff>50800</xdr:colOff>
      <xdr:row>75</xdr:row>
      <xdr:rowOff>73783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135651</xdr:rowOff>
    </xdr:from>
    <xdr:to>
      <xdr:col>50</xdr:col>
      <xdr:colOff>114300</xdr:colOff>
      <xdr:row>75</xdr:row>
      <xdr:rowOff>137544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94401"/>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163423</xdr:rowOff>
    </xdr:from>
    <xdr:to>
      <xdr:col>50</xdr:col>
      <xdr:colOff>165100</xdr:colOff>
      <xdr:row>75</xdr:row>
      <xdr:rowOff>93573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110100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6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135651</xdr:rowOff>
    </xdr:from>
    <xdr:to>
      <xdr:col>45</xdr:col>
      <xdr:colOff>177800</xdr:colOff>
      <xdr:row>75</xdr:row>
      <xdr:rowOff>149596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94401"/>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58659</xdr:rowOff>
    </xdr:from>
    <xdr:to>
      <xdr:col>46</xdr:col>
      <xdr:colOff>38100</xdr:colOff>
      <xdr:row>75</xdr:row>
      <xdr:rowOff>160260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5336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149596</xdr:rowOff>
    </xdr:from>
    <xdr:to>
      <xdr:col>41</xdr:col>
      <xdr:colOff>50800</xdr:colOff>
      <xdr:row>76</xdr:row>
      <xdr:rowOff>4891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08346"/>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59841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164318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37236</xdr:rowOff>
    </xdr:from>
    <xdr:to>
      <xdr:col>55</xdr:col>
      <xdr:colOff>50800</xdr:colOff>
      <xdr:row>75</xdr:row>
      <xdr:rowOff>138836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86744</xdr:rowOff>
    </xdr:from>
    <xdr:to>
      <xdr:col>50</xdr:col>
      <xdr:colOff>165100</xdr:colOff>
      <xdr:row>76</xdr:row>
      <xdr:rowOff>16895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45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84851</xdr:rowOff>
    </xdr:from>
    <xdr:to>
      <xdr:col>46</xdr:col>
      <xdr:colOff>38100</xdr:colOff>
      <xdr:row>76</xdr:row>
      <xdr:rowOff>15001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3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98795</xdr:rowOff>
    </xdr:from>
    <xdr:to>
      <xdr:col>41</xdr:col>
      <xdr:colOff>101600</xdr:colOff>
      <xdr:row>76</xdr:row>
      <xdr:rowOff>28944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75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20073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5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125541</xdr:rowOff>
    </xdr:from>
    <xdr:to>
      <xdr:col>36</xdr:col>
      <xdr:colOff>165100</xdr:colOff>
      <xdr:row>76</xdr:row>
      <xdr:rowOff>55691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72218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21628</xdr:rowOff>
    </xdr:from>
    <xdr:to>
      <xdr:col>54</xdr:col>
      <xdr:colOff>189865</xdr:colOff>
      <xdr:row>98</xdr:row>
      <xdr:rowOff>87540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23578"/>
          <a:ext cx="1270" cy="12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91367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87540</xdr:rowOff>
    </xdr:from>
    <xdr:to>
      <xdr:col>55</xdr:col>
      <xdr:colOff>88900</xdr:colOff>
      <xdr:row>98</xdr:row>
      <xdr:rowOff>87540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139755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21628</xdr:rowOff>
    </xdr:from>
    <xdr:to>
      <xdr:col>55</xdr:col>
      <xdr:colOff>88900</xdr:colOff>
      <xdr:row>91</xdr:row>
      <xdr:rowOff>21628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2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53308</xdr:rowOff>
    </xdr:from>
    <xdr:to>
      <xdr:col>55</xdr:col>
      <xdr:colOff>0</xdr:colOff>
      <xdr:row>98</xdr:row>
      <xdr:rowOff>87540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55408"/>
          <a:ext cx="838200" cy="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19556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07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168129</xdr:rowOff>
    </xdr:from>
    <xdr:to>
      <xdr:col>55</xdr:col>
      <xdr:colOff>50800</xdr:colOff>
      <xdr:row>96</xdr:row>
      <xdr:rowOff>98279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133262</xdr:rowOff>
    </xdr:from>
    <xdr:to>
      <xdr:col>50</xdr:col>
      <xdr:colOff>114300</xdr:colOff>
      <xdr:row>98</xdr:row>
      <xdr:rowOff>53308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63912"/>
          <a:ext cx="889000" cy="9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110179</xdr:rowOff>
    </xdr:from>
    <xdr:to>
      <xdr:col>50</xdr:col>
      <xdr:colOff>165100</xdr:colOff>
      <xdr:row>96</xdr:row>
      <xdr:rowOff>40329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56856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117030</xdr:rowOff>
    </xdr:from>
    <xdr:to>
      <xdr:col>45</xdr:col>
      <xdr:colOff>177800</xdr:colOff>
      <xdr:row>97</xdr:row>
      <xdr:rowOff>133262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47680"/>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119075</xdr:rowOff>
    </xdr:from>
    <xdr:to>
      <xdr:col>46</xdr:col>
      <xdr:colOff>38100</xdr:colOff>
      <xdr:row>96</xdr:row>
      <xdr:rowOff>49225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65752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117621</xdr:rowOff>
    </xdr:from>
    <xdr:to>
      <xdr:col>41</xdr:col>
      <xdr:colOff>50800</xdr:colOff>
      <xdr:row>97</xdr:row>
      <xdr:rowOff>117030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05371"/>
          <a:ext cx="889000" cy="3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108081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36740</xdr:rowOff>
    </xdr:from>
    <xdr:to>
      <xdr:col>55</xdr:col>
      <xdr:colOff>50800</xdr:colOff>
      <xdr:row>98</xdr:row>
      <xdr:rowOff>138340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123117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2508</xdr:rowOff>
    </xdr:from>
    <xdr:to>
      <xdr:col>50</xdr:col>
      <xdr:colOff>165100</xdr:colOff>
      <xdr:row>98</xdr:row>
      <xdr:rowOff>104108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0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95235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82462</xdr:rowOff>
    </xdr:from>
    <xdr:to>
      <xdr:col>46</xdr:col>
      <xdr:colOff>38100</xdr:colOff>
      <xdr:row>98</xdr:row>
      <xdr:rowOff>12612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66230</xdr:rowOff>
    </xdr:from>
    <xdr:to>
      <xdr:col>41</xdr:col>
      <xdr:colOff>101600</xdr:colOff>
      <xdr:row>97</xdr:row>
      <xdr:rowOff>167830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66821</xdr:rowOff>
    </xdr:from>
    <xdr:to>
      <xdr:col>36</xdr:col>
      <xdr:colOff>165100</xdr:colOff>
      <xdr:row>95</xdr:row>
      <xdr:rowOff>168421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5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13498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141859</xdr:rowOff>
    </xdr:from>
    <xdr:to>
      <xdr:col>85</xdr:col>
      <xdr:colOff>126364</xdr:colOff>
      <xdr:row>37</xdr:row>
      <xdr:rowOff>162814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13909"/>
          <a:ext cx="1269"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166641</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162814</xdr:rowOff>
    </xdr:from>
    <xdr:to>
      <xdr:col>86</xdr:col>
      <xdr:colOff>25400</xdr:colOff>
      <xdr:row>37</xdr:row>
      <xdr:rowOff>162814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0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88536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141859</xdr:rowOff>
    </xdr:from>
    <xdr:to>
      <xdr:col>86</xdr:col>
      <xdr:colOff>25400</xdr:colOff>
      <xdr:row>29</xdr:row>
      <xdr:rowOff>141859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1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105410</xdr:rowOff>
    </xdr:from>
    <xdr:to>
      <xdr:col>85</xdr:col>
      <xdr:colOff>127000</xdr:colOff>
      <xdr:row>36</xdr:row>
      <xdr:rowOff>15113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934710"/>
          <a:ext cx="8382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67454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55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44577</xdr:rowOff>
    </xdr:from>
    <xdr:to>
      <xdr:col>85</xdr:col>
      <xdr:colOff>177800</xdr:colOff>
      <xdr:row>33</xdr:row>
      <xdr:rowOff>146177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5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23368</xdr:rowOff>
    </xdr:from>
    <xdr:to>
      <xdr:col>81</xdr:col>
      <xdr:colOff>50800</xdr:colOff>
      <xdr:row>36</xdr:row>
      <xdr:rowOff>15113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681218"/>
          <a:ext cx="889000" cy="50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43815</xdr:rowOff>
    </xdr:from>
    <xdr:to>
      <xdr:col>81</xdr:col>
      <xdr:colOff>101600</xdr:colOff>
      <xdr:row>34</xdr:row>
      <xdr:rowOff>145415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587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161942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64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23368</xdr:rowOff>
    </xdr:from>
    <xdr:to>
      <xdr:col>76</xdr:col>
      <xdr:colOff>114300</xdr:colOff>
      <xdr:row>35</xdr:row>
      <xdr:rowOff>97028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681218"/>
          <a:ext cx="889000" cy="4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xdr:rowOff>
    </xdr:from>
    <xdr:to>
      <xdr:col>76</xdr:col>
      <xdr:colOff>165100</xdr:colOff>
      <xdr:row>34</xdr:row>
      <xdr:rowOff>118237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109364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31623</xdr:rowOff>
    </xdr:from>
    <xdr:to>
      <xdr:col>71</xdr:col>
      <xdr:colOff>177800</xdr:colOff>
      <xdr:row>35</xdr:row>
      <xdr:rowOff>97028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860923"/>
          <a:ext cx="889000" cy="2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146050</xdr:rowOff>
    </xdr:from>
    <xdr:to>
      <xdr:col>67</xdr:col>
      <xdr:colOff>101600</xdr:colOff>
      <xdr:row>36</xdr:row>
      <xdr:rowOff>76200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67327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54610</xdr:rowOff>
    </xdr:from>
    <xdr:to>
      <xdr:col>85</xdr:col>
      <xdr:colOff>177800</xdr:colOff>
      <xdr:row>34</xdr:row>
      <xdr:rowOff>156210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33037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8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135763</xdr:rowOff>
    </xdr:from>
    <xdr:to>
      <xdr:col>81</xdr:col>
      <xdr:colOff>101600</xdr:colOff>
      <xdr:row>36</xdr:row>
      <xdr:rowOff>65913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57040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144018</xdr:rowOff>
    </xdr:from>
    <xdr:to>
      <xdr:col>76</xdr:col>
      <xdr:colOff>165100</xdr:colOff>
      <xdr:row>33</xdr:row>
      <xdr:rowOff>74168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6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90695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40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46228</xdr:rowOff>
    </xdr:from>
    <xdr:to>
      <xdr:col>72</xdr:col>
      <xdr:colOff>38100</xdr:colOff>
      <xdr:row>35</xdr:row>
      <xdr:rowOff>147828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164355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82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152273</xdr:rowOff>
    </xdr:from>
    <xdr:to>
      <xdr:col>67</xdr:col>
      <xdr:colOff>101600</xdr:colOff>
      <xdr:row>34</xdr:row>
      <xdr:rowOff>82423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98950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5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49906</xdr:rowOff>
    </xdr:from>
    <xdr:to>
      <xdr:col>85</xdr:col>
      <xdr:colOff>126364</xdr:colOff>
      <xdr:row>59</xdr:row>
      <xdr:rowOff>63210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65306"/>
          <a:ext cx="1269" cy="1213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67037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63210</xdr:rowOff>
    </xdr:from>
    <xdr:to>
      <xdr:col>86</xdr:col>
      <xdr:colOff>25400</xdr:colOff>
      <xdr:row>59</xdr:row>
      <xdr:rowOff>63210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7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168033</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49906</xdr:rowOff>
    </xdr:from>
    <xdr:to>
      <xdr:col>86</xdr:col>
      <xdr:colOff>25400</xdr:colOff>
      <xdr:row>52</xdr:row>
      <xdr:rowOff>49906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6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41448</xdr:rowOff>
    </xdr:from>
    <xdr:to>
      <xdr:col>85</xdr:col>
      <xdr:colOff>127000</xdr:colOff>
      <xdr:row>56</xdr:row>
      <xdr:rowOff>8049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299748"/>
          <a:ext cx="838200" cy="30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141952</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00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119075</xdr:rowOff>
    </xdr:from>
    <xdr:to>
      <xdr:col>85</xdr:col>
      <xdr:colOff>177800</xdr:colOff>
      <xdr:row>56</xdr:row>
      <xdr:rowOff>49225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41448</xdr:rowOff>
    </xdr:from>
    <xdr:to>
      <xdr:col>81</xdr:col>
      <xdr:colOff>50800</xdr:colOff>
      <xdr:row>56</xdr:row>
      <xdr:rowOff>56535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299748"/>
          <a:ext cx="889000" cy="3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34219</xdr:rowOff>
    </xdr:from>
    <xdr:to>
      <xdr:col>81</xdr:col>
      <xdr:colOff>101600</xdr:colOff>
      <xdr:row>56</xdr:row>
      <xdr:rowOff>135819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56535</xdr:rowOff>
    </xdr:from>
    <xdr:to>
      <xdr:col>76</xdr:col>
      <xdr:colOff>114300</xdr:colOff>
      <xdr:row>56</xdr:row>
      <xdr:rowOff>170995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57735"/>
          <a:ext cx="889000" cy="1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53239</xdr:rowOff>
    </xdr:from>
    <xdr:to>
      <xdr:col>76</xdr:col>
      <xdr:colOff>165100</xdr:colOff>
      <xdr:row>56</xdr:row>
      <xdr:rowOff>154839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145966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130419</xdr:rowOff>
    </xdr:from>
    <xdr:to>
      <xdr:col>71</xdr:col>
      <xdr:colOff>177800</xdr:colOff>
      <xdr:row>56</xdr:row>
      <xdr:rowOff>170995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31619"/>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13142</xdr:rowOff>
    </xdr:from>
    <xdr:to>
      <xdr:col>72</xdr:col>
      <xdr:colOff>38100</xdr:colOff>
      <xdr:row>56</xdr:row>
      <xdr:rowOff>114742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131269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88626</xdr:rowOff>
    </xdr:from>
    <xdr:to>
      <xdr:col>67</xdr:col>
      <xdr:colOff>101600</xdr:colOff>
      <xdr:row>57</xdr:row>
      <xdr:rowOff>18776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128699</xdr:rowOff>
    </xdr:from>
    <xdr:to>
      <xdr:col>85</xdr:col>
      <xdr:colOff>177800</xdr:colOff>
      <xdr:row>56</xdr:row>
      <xdr:rowOff>58849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5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107126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3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162098</xdr:rowOff>
    </xdr:from>
    <xdr:to>
      <xdr:col>81</xdr:col>
      <xdr:colOff>101600</xdr:colOff>
      <xdr:row>54</xdr:row>
      <xdr:rowOff>92248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108775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5735</xdr:rowOff>
    </xdr:from>
    <xdr:to>
      <xdr:col>76</xdr:col>
      <xdr:colOff>165100</xdr:colOff>
      <xdr:row>56</xdr:row>
      <xdr:rowOff>107335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0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123862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3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120195</xdr:rowOff>
    </xdr:from>
    <xdr:to>
      <xdr:col>72</xdr:col>
      <xdr:colOff>38100</xdr:colOff>
      <xdr:row>57</xdr:row>
      <xdr:rowOff>50345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41472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1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79619</xdr:rowOff>
    </xdr:from>
    <xdr:to>
      <xdr:col>67</xdr:col>
      <xdr:colOff>101600</xdr:colOff>
      <xdr:row>57</xdr:row>
      <xdr:rowOff>9769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26296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56566</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29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3243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56566</xdr:rowOff>
    </xdr:from>
    <xdr:to>
      <xdr:col>86</xdr:col>
      <xdr:colOff>25400</xdr:colOff>
      <xdr:row>71</xdr:row>
      <xdr:rowOff>56566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2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39649</xdr:rowOff>
    </xdr:from>
    <xdr:to>
      <xdr:col>85</xdr:col>
      <xdr:colOff>127000</xdr:colOff>
      <xdr:row>79</xdr:row>
      <xdr:rowOff>41402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4199"/>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142181</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0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119304</xdr:rowOff>
    </xdr:from>
    <xdr:to>
      <xdr:col>85</xdr:col>
      <xdr:colOff>177800</xdr:colOff>
      <xdr:row>77</xdr:row>
      <xdr:rowOff>49454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41402</xdr:rowOff>
    </xdr:from>
    <xdr:to>
      <xdr:col>81</xdr:col>
      <xdr:colOff>50800</xdr:colOff>
      <xdr:row>79</xdr:row>
      <xdr:rowOff>43917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8595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166548</xdr:rowOff>
    </xdr:from>
    <xdr:to>
      <xdr:col>81</xdr:col>
      <xdr:colOff>101600</xdr:colOff>
      <xdr:row>77</xdr:row>
      <xdr:rowOff>96698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1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113225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7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98171</xdr:rowOff>
    </xdr:from>
    <xdr:to>
      <xdr:col>76</xdr:col>
      <xdr:colOff>114300</xdr:colOff>
      <xdr:row>79</xdr:row>
      <xdr:rowOff>43917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71271"/>
          <a:ext cx="8890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112599</xdr:rowOff>
    </xdr:from>
    <xdr:to>
      <xdr:col>76</xdr:col>
      <xdr:colOff>165100</xdr:colOff>
      <xdr:row>74</xdr:row>
      <xdr:rowOff>42749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262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59276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24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98171</xdr:rowOff>
    </xdr:from>
    <xdr:to>
      <xdr:col>71</xdr:col>
      <xdr:colOff>177800</xdr:colOff>
      <xdr:row>78</xdr:row>
      <xdr:rowOff>148158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471271"/>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7062</xdr:rowOff>
    </xdr:from>
    <xdr:to>
      <xdr:col>72</xdr:col>
      <xdr:colOff>38100</xdr:colOff>
      <xdr:row>77</xdr:row>
      <xdr:rowOff>108662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125189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8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45847</xdr:rowOff>
    </xdr:from>
    <xdr:to>
      <xdr:col>67</xdr:col>
      <xdr:colOff>101600</xdr:colOff>
      <xdr:row>77</xdr:row>
      <xdr:rowOff>147447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4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163974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2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160299</xdr:rowOff>
    </xdr:from>
    <xdr:to>
      <xdr:col>85</xdr:col>
      <xdr:colOff>177800</xdr:colOff>
      <xdr:row>79</xdr:row>
      <xdr:rowOff>90449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75226</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8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162052</xdr:rowOff>
    </xdr:from>
    <xdr:to>
      <xdr:col>81</xdr:col>
      <xdr:colOff>101600</xdr:colOff>
      <xdr:row>79</xdr:row>
      <xdr:rowOff>92202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83329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7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164567</xdr:rowOff>
    </xdr:from>
    <xdr:to>
      <xdr:col>76</xdr:col>
      <xdr:colOff>165100</xdr:colOff>
      <xdr:row>79</xdr:row>
      <xdr:rowOff>94717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85844</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47371</xdr:rowOff>
    </xdr:from>
    <xdr:to>
      <xdr:col>72</xdr:col>
      <xdr:colOff>38100</xdr:colOff>
      <xdr:row>78</xdr:row>
      <xdr:rowOff>148971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140098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5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97358</xdr:rowOff>
    </xdr:from>
    <xdr:to>
      <xdr:col>67</xdr:col>
      <xdr:colOff>101600</xdr:colOff>
      <xdr:row>79</xdr:row>
      <xdr:rowOff>27508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18635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6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144253</xdr:rowOff>
    </xdr:from>
    <xdr:to>
      <xdr:col>85</xdr:col>
      <xdr:colOff>126364</xdr:colOff>
      <xdr:row>98</xdr:row>
      <xdr:rowOff>134023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46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137850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134023</xdr:rowOff>
    </xdr:from>
    <xdr:to>
      <xdr:col>86</xdr:col>
      <xdr:colOff>25400</xdr:colOff>
      <xdr:row>98</xdr:row>
      <xdr:rowOff>134023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3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90930</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144253</xdr:rowOff>
    </xdr:from>
    <xdr:to>
      <xdr:col>86</xdr:col>
      <xdr:colOff>25400</xdr:colOff>
      <xdr:row>91</xdr:row>
      <xdr:rowOff>144253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4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62852</xdr:rowOff>
    </xdr:from>
    <xdr:to>
      <xdr:col>85</xdr:col>
      <xdr:colOff>127000</xdr:colOff>
      <xdr:row>97</xdr:row>
      <xdr:rowOff>66281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9350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136008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113131</xdr:rowOff>
    </xdr:from>
    <xdr:to>
      <xdr:col>85</xdr:col>
      <xdr:colOff>177800</xdr:colOff>
      <xdr:row>95</xdr:row>
      <xdr:rowOff>43281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62852</xdr:rowOff>
    </xdr:from>
    <xdr:to>
      <xdr:col>81</xdr:col>
      <xdr:colOff>50800</xdr:colOff>
      <xdr:row>97</xdr:row>
      <xdr:rowOff>78206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9350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98920</xdr:rowOff>
    </xdr:from>
    <xdr:to>
      <xdr:col>81</xdr:col>
      <xdr:colOff>101600</xdr:colOff>
      <xdr:row>95</xdr:row>
      <xdr:rowOff>29070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45597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78206</xdr:rowOff>
    </xdr:from>
    <xdr:to>
      <xdr:col>76</xdr:col>
      <xdr:colOff>114300</xdr:colOff>
      <xdr:row>97</xdr:row>
      <xdr:rowOff>79350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0885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11271</xdr:rowOff>
    </xdr:from>
    <xdr:to>
      <xdr:col>76</xdr:col>
      <xdr:colOff>165100</xdr:colOff>
      <xdr:row>95</xdr:row>
      <xdr:rowOff>112871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129398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47403</xdr:rowOff>
    </xdr:from>
    <xdr:to>
      <xdr:col>71</xdr:col>
      <xdr:colOff>177800</xdr:colOff>
      <xdr:row>97</xdr:row>
      <xdr:rowOff>79350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78053"/>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29959</xdr:rowOff>
    </xdr:from>
    <xdr:to>
      <xdr:col>72</xdr:col>
      <xdr:colOff>38100</xdr:colOff>
      <xdr:row>96</xdr:row>
      <xdr:rowOff>131559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148086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16472</xdr:rowOff>
    </xdr:from>
    <xdr:to>
      <xdr:col>67</xdr:col>
      <xdr:colOff>101600</xdr:colOff>
      <xdr:row>96</xdr:row>
      <xdr:rowOff>118072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134599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15481</xdr:rowOff>
    </xdr:from>
    <xdr:to>
      <xdr:col>85</xdr:col>
      <xdr:colOff>177800</xdr:colOff>
      <xdr:row>97</xdr:row>
      <xdr:rowOff>117081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165358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12052</xdr:rowOff>
    </xdr:from>
    <xdr:to>
      <xdr:col>81</xdr:col>
      <xdr:colOff>101600</xdr:colOff>
      <xdr:row>97</xdr:row>
      <xdr:rowOff>113652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104779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27406</xdr:rowOff>
    </xdr:from>
    <xdr:to>
      <xdr:col>76</xdr:col>
      <xdr:colOff>165100</xdr:colOff>
      <xdr:row>97</xdr:row>
      <xdr:rowOff>129006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120133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28550</xdr:rowOff>
    </xdr:from>
    <xdr:to>
      <xdr:col>72</xdr:col>
      <xdr:colOff>38100</xdr:colOff>
      <xdr:row>97</xdr:row>
      <xdr:rowOff>130150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121277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168053</xdr:rowOff>
    </xdr:from>
    <xdr:to>
      <xdr:col>67</xdr:col>
      <xdr:colOff>101600</xdr:colOff>
      <xdr:row>97</xdr:row>
      <xdr:rowOff>98203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89330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1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159294</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02794"/>
          <a:ext cx="1269"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105971</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7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159294</xdr:rowOff>
    </xdr:from>
    <xdr:to>
      <xdr:col>116</xdr:col>
      <xdr:colOff>152400</xdr:colOff>
      <xdr:row>30</xdr:row>
      <xdr:rowOff>159294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0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92183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58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69306</xdr:rowOff>
    </xdr:from>
    <xdr:to>
      <xdr:col>116</xdr:col>
      <xdr:colOff>114300</xdr:colOff>
      <xdr:row>38</xdr:row>
      <xdr:rowOff>170906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17616</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48078</xdr:rowOff>
    </xdr:from>
    <xdr:to>
      <xdr:col>102</xdr:col>
      <xdr:colOff>165100</xdr:colOff>
      <xdr:row>36</xdr:row>
      <xdr:rowOff>149678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166205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47007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目的別で比較すると、議会費は類似団体平均を上回っているが、その他の項目においては類似団体と同程度であるか下回っている状況である。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民生費は、前年度と比較して増加しているが、これは物価高騰対策で実施された電力・ガス・食料品等価格高騰緊急支援給付金給付事業費の増（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億円）が主な要因である。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衛生費は、前年度と比較して減少しているが、これは新型コロナウイルス感染症の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類移行に伴う新型コロナウイルスワクチン接種費の減（▲</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億円）が主な要因である。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農林水産業費は前年度と比較して増加しているが、これは道の駅「明治の森・黒磯」再整備に伴う中山間地域活性化事業費の増（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億円）が主な要因である。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教育費は、前年度と比較して大幅に減少しているが、これは、令和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年度に実施した国民体育大会推進事業費の皆減（▲</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億円）や校舎整備の終了に伴う箒根学園整備事業費の減（▲</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実質収支比率は、繰越事業に充当する一般財源の減少に伴う実質収支額の増や、標準税収入額の増加に伴う標準財政規模の増により、前年度と比べ</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0.64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％上昇した。</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今後は、人口減少による市税の減収や、物件費や扶助費の増加等により、一層厳しい財政状況が予想されることから、事業の見直し等により、歳出の抑制及び歳入の確保に努めていく。</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令和５年度においても、全ての会計で赤字は発生していない。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令和４年度と比較すると、全体の黒字額は微増しているが、これは一般会計と水道事業会計において、実質収支額（資金剰余額）が大きく増加したことが影響している。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実質収支額（資金剰余額）が増加した要因として、一般会計では、令和５年度において、形式収支額は前年度並みであるものの、翌年度に繰り越すべき財源が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また、水道事業会計では、翌年度に繰越となった事業費が大きく、未払金（流動負債）が</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前年度より大幅に減少し、現金及び預金（流動資産）、前払金（流動資産）が前年度よりも大幅に増加したことで資金余剰額が増加した。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V4" sqref="BV4:CC4"/>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56603812</v>
      </c>
      <c r="BO4" s="384"/>
      <c r="BP4" s="384"/>
      <c r="BQ4" s="384"/>
      <c r="BR4" s="384"/>
      <c r="BS4" s="384"/>
      <c r="BT4" s="384"/>
      <c r="BU4" s="385"/>
      <c r="BV4" s="383">
        <v>57360402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9.5</v>
      </c>
      <c r="CU4" s="390"/>
      <c r="CV4" s="390"/>
      <c r="CW4" s="390"/>
      <c r="CX4" s="390"/>
      <c r="CY4" s="390"/>
      <c r="CZ4" s="390"/>
      <c r="DA4" s="391"/>
      <c r="DB4" s="389">
        <v>8.8000000000000007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53466112</v>
      </c>
      <c r="BO5" s="421"/>
      <c r="BP5" s="421"/>
      <c r="BQ5" s="421"/>
      <c r="BR5" s="421"/>
      <c r="BS5" s="421"/>
      <c r="BT5" s="421"/>
      <c r="BU5" s="422"/>
      <c r="BV5" s="420">
        <v>54243376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94.8</v>
      </c>
      <c r="CU5" s="418"/>
      <c r="CV5" s="418"/>
      <c r="CW5" s="418"/>
      <c r="CX5" s="418"/>
      <c r="CY5" s="418"/>
      <c r="CZ5" s="418"/>
      <c r="DA5" s="419"/>
      <c r="DB5" s="417">
        <v>93.5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3137700</v>
      </c>
      <c r="BO6" s="421"/>
      <c r="BP6" s="421"/>
      <c r="BQ6" s="421"/>
      <c r="BR6" s="421"/>
      <c r="BS6" s="421"/>
      <c r="BT6" s="421"/>
      <c r="BU6" s="422"/>
      <c r="BV6" s="420">
        <v>3117026</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95.8</v>
      </c>
      <c r="CU6" s="458"/>
      <c r="CV6" s="458"/>
      <c r="CW6" s="458"/>
      <c r="CX6" s="458"/>
      <c r="CY6" s="458"/>
      <c r="CZ6" s="458"/>
      <c r="DA6" s="459"/>
      <c r="DB6" s="457">
        <v>95.8</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417881</v>
      </c>
      <c r="BO7" s="421"/>
      <c r="BP7" s="421"/>
      <c r="BQ7" s="421"/>
      <c r="BR7" s="421"/>
      <c r="BS7" s="421"/>
      <c r="BT7" s="421"/>
      <c r="BU7" s="422"/>
      <c r="BV7" s="420">
        <v>614993</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28680472</v>
      </c>
      <c r="CU7" s="421"/>
      <c r="CV7" s="421"/>
      <c r="CW7" s="421"/>
      <c r="CX7" s="421"/>
      <c r="CY7" s="421"/>
      <c r="CZ7" s="421"/>
      <c r="DA7" s="422"/>
      <c r="DB7" s="420">
        <v>28311745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2719819</v>
      </c>
      <c r="BO8" s="421"/>
      <c r="BP8" s="421"/>
      <c r="BQ8" s="421"/>
      <c r="BR8" s="421"/>
      <c r="BS8" s="421"/>
      <c r="BT8" s="421"/>
      <c r="BU8" s="422"/>
      <c r="BV8" s="420">
        <v>2502033</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0.75</v>
      </c>
      <c r="CU8" s="461"/>
      <c r="CV8" s="461"/>
      <c r="CW8" s="461"/>
      <c r="CX8" s="461"/>
      <c r="CY8" s="461"/>
      <c r="CZ8" s="461"/>
      <c r="DA8" s="462"/>
      <c r="DB8" s="460">
        <v>0.77</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115210</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217786</v>
      </c>
      <c r="BO9" s="421"/>
      <c r="BP9" s="421"/>
      <c r="BQ9" s="421"/>
      <c r="BR9" s="421"/>
      <c r="BS9" s="421"/>
      <c r="BT9" s="421"/>
      <c r="BU9" s="422"/>
      <c r="BV9" s="420">
        <v>-1200807</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11</v>
      </c>
      <c r="CU9" s="418"/>
      <c r="CV9" s="418"/>
      <c r="CW9" s="418"/>
      <c r="CX9" s="418"/>
      <c r="CY9" s="418"/>
      <c r="CZ9" s="418"/>
      <c r="DA9" s="419"/>
      <c r="DB9" s="417">
        <v>11.2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117146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1252867</v>
      </c>
      <c r="BO10" s="421"/>
      <c r="BP10" s="421"/>
      <c r="BQ10" s="421"/>
      <c r="BR10" s="421"/>
      <c r="BS10" s="421"/>
      <c r="BT10" s="421"/>
      <c r="BU10" s="422"/>
      <c r="BV10" s="420">
        <v>1851142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101</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116133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101</v>
      </c>
      <c r="AV12" s="453"/>
      <c r="AW12" s="453"/>
      <c r="AX12" s="453"/>
      <c r="AY12" s="454" t="s">
        <v>128</v>
      </c>
      <c r="AZ12" s="455"/>
      <c r="BA12" s="455"/>
      <c r="BB12" s="455"/>
      <c r="BC12" s="455"/>
      <c r="BD12" s="455"/>
      <c r="BE12" s="455"/>
      <c r="BF12" s="455"/>
      <c r="BG12" s="455"/>
      <c r="BH12" s="455"/>
      <c r="BI12" s="455"/>
      <c r="BJ12" s="455"/>
      <c r="BK12" s="455"/>
      <c r="BL12" s="455"/>
      <c r="BM12" s="456"/>
      <c r="BN12" s="420">
        <v>1660000</v>
      </c>
      <c r="BO12" s="421"/>
      <c r="BP12" s="421"/>
      <c r="BQ12" s="421"/>
      <c r="BR12" s="421"/>
      <c r="BS12" s="421"/>
      <c r="BT12" s="421"/>
      <c r="BU12" s="422"/>
      <c r="BV12" s="420">
        <v>1830000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113421</v>
      </c>
      <c r="S13" s="505"/>
      <c r="T13" s="505"/>
      <c r="U13" s="505"/>
      <c r="V13" s="506"/>
      <c r="W13" s="436" t="s">
        <v>131</v>
      </c>
      <c r="X13" s="437"/>
      <c r="Y13" s="437"/>
      <c r="Z13" s="437"/>
      <c r="AA13" s="437"/>
      <c r="AB13" s="427"/>
      <c r="AC13" s="471">
        <v>3604</v>
      </c>
      <c r="AD13" s="472"/>
      <c r="AE13" s="472"/>
      <c r="AF13" s="472"/>
      <c r="AG13" s="514"/>
      <c r="AH13" s="471">
        <v>3912</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-189347</v>
      </c>
      <c r="BO13" s="421"/>
      <c r="BP13" s="421"/>
      <c r="BQ13" s="421"/>
      <c r="BR13" s="421"/>
      <c r="BS13" s="421"/>
      <c r="BT13" s="421"/>
      <c r="BU13" s="422"/>
      <c r="BV13" s="420">
        <v>-1179665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3.3</v>
      </c>
      <c r="CU13" s="418"/>
      <c r="CV13" s="418"/>
      <c r="CW13" s="418"/>
      <c r="CX13" s="418"/>
      <c r="CY13" s="418"/>
      <c r="CZ13" s="418"/>
      <c r="DA13" s="419"/>
      <c r="DB13" s="417">
        <v>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116733</v>
      </c>
      <c r="S14" s="505"/>
      <c r="T14" s="505"/>
      <c r="U14" s="505"/>
      <c r="V14" s="506"/>
      <c r="W14" s="410"/>
      <c r="X14" s="411"/>
      <c r="Y14" s="411"/>
      <c r="Z14" s="411"/>
      <c r="AA14" s="411"/>
      <c r="AB14" s="400"/>
      <c r="AC14" s="507">
        <v>6.6</v>
      </c>
      <c r="AD14" s="508"/>
      <c r="AE14" s="508"/>
      <c r="AF14" s="508"/>
      <c r="AG14" s="509"/>
      <c r="AH14" s="507">
        <v>6.9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114289</v>
      </c>
      <c r="S15" s="505"/>
      <c r="T15" s="505"/>
      <c r="U15" s="505"/>
      <c r="V15" s="506"/>
      <c r="W15" s="436" t="s">
        <v>137</v>
      </c>
      <c r="X15" s="437"/>
      <c r="Y15" s="437"/>
      <c r="Z15" s="437"/>
      <c r="AA15" s="437"/>
      <c r="AB15" s="427"/>
      <c r="AC15" s="471">
        <v>17507</v>
      </c>
      <c r="AD15" s="472"/>
      <c r="AE15" s="472"/>
      <c r="AF15" s="472"/>
      <c r="AG15" s="514"/>
      <c r="AH15" s="471">
        <v>18344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17618412</v>
      </c>
      <c r="BO15" s="384"/>
      <c r="BP15" s="384"/>
      <c r="BQ15" s="384"/>
      <c r="BR15" s="384"/>
      <c r="BS15" s="384"/>
      <c r="BT15" s="384"/>
      <c r="BU15" s="385"/>
      <c r="BV15" s="383">
        <v>17164145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32</v>
      </c>
      <c r="AD16" s="508"/>
      <c r="AE16" s="508"/>
      <c r="AF16" s="508"/>
      <c r="AG16" s="509"/>
      <c r="AH16" s="507">
        <v>32.1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23598287</v>
      </c>
      <c r="BO16" s="421"/>
      <c r="BP16" s="421"/>
      <c r="BQ16" s="421"/>
      <c r="BR16" s="421"/>
      <c r="BS16" s="421"/>
      <c r="BT16" s="421"/>
      <c r="BU16" s="422"/>
      <c r="BV16" s="420">
        <v>22855035</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33669</v>
      </c>
      <c r="AD17" s="472"/>
      <c r="AE17" s="472"/>
      <c r="AF17" s="472"/>
      <c r="AG17" s="514"/>
      <c r="AH17" s="471">
        <v>34836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22390879</v>
      </c>
      <c r="BO17" s="421"/>
      <c r="BP17" s="421"/>
      <c r="BQ17" s="421"/>
      <c r="BR17" s="421"/>
      <c r="BS17" s="421"/>
      <c r="BT17" s="421"/>
      <c r="BU17" s="422"/>
      <c r="BV17" s="420">
        <v>21818535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592.74</v>
      </c>
      <c r="M18" s="544"/>
      <c r="N18" s="544"/>
      <c r="O18" s="544"/>
      <c r="P18" s="544"/>
      <c r="Q18" s="544"/>
      <c r="R18" s="545"/>
      <c r="S18" s="545"/>
      <c r="T18" s="545"/>
      <c r="U18" s="545"/>
      <c r="V18" s="546"/>
      <c r="W18" s="438"/>
      <c r="X18" s="439"/>
      <c r="Y18" s="439"/>
      <c r="Z18" s="439"/>
      <c r="AA18" s="439"/>
      <c r="AB18" s="430"/>
      <c r="AC18" s="547">
        <v>61.5</v>
      </c>
      <c r="AD18" s="548"/>
      <c r="AE18" s="548"/>
      <c r="AF18" s="548"/>
      <c r="AG18" s="549"/>
      <c r="AH18" s="547">
        <v>61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28202841</v>
      </c>
      <c r="BO18" s="421"/>
      <c r="BP18" s="421"/>
      <c r="BQ18" s="421"/>
      <c r="BR18" s="421"/>
      <c r="BS18" s="421"/>
      <c r="BT18" s="421"/>
      <c r="BU18" s="422"/>
      <c r="BV18" s="420">
        <v>27439277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194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38433637</v>
      </c>
      <c r="BO19" s="421"/>
      <c r="BP19" s="421"/>
      <c r="BQ19" s="421"/>
      <c r="BR19" s="421"/>
      <c r="BS19" s="421"/>
      <c r="BT19" s="421"/>
      <c r="BU19" s="422"/>
      <c r="BV19" s="420">
        <v>38297561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47454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28208813</v>
      </c>
      <c r="BO22" s="384"/>
      <c r="BP22" s="384"/>
      <c r="BQ22" s="384"/>
      <c r="BR22" s="384"/>
      <c r="BS22" s="384"/>
      <c r="BT22" s="384"/>
      <c r="BU22" s="385"/>
      <c r="BV22" s="383">
        <v>30844648</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19956080</v>
      </c>
      <c r="BO23" s="421"/>
      <c r="BP23" s="421"/>
      <c r="BQ23" s="421"/>
      <c r="BR23" s="421"/>
      <c r="BS23" s="421"/>
      <c r="BT23" s="421"/>
      <c r="BU23" s="422"/>
      <c r="BV23" s="420">
        <v>21137718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9600</v>
      </c>
      <c r="R24" s="472"/>
      <c r="S24" s="472"/>
      <c r="T24" s="472"/>
      <c r="U24" s="472"/>
      <c r="V24" s="514"/>
      <c r="W24" s="566"/>
      <c r="X24" s="567"/>
      <c r="Y24" s="568"/>
      <c r="Z24" s="470" t="s">
        <v>162</v>
      </c>
      <c r="AA24" s="450"/>
      <c r="AB24" s="450"/>
      <c r="AC24" s="450"/>
      <c r="AD24" s="450"/>
      <c r="AE24" s="450"/>
      <c r="AF24" s="450"/>
      <c r="AG24" s="451"/>
      <c r="AH24" s="471">
        <v>735</v>
      </c>
      <c r="AI24" s="472"/>
      <c r="AJ24" s="472"/>
      <c r="AK24" s="472"/>
      <c r="AL24" s="514"/>
      <c r="AM24" s="471">
        <v>2287320</v>
      </c>
      <c r="AN24" s="472"/>
      <c r="AO24" s="472"/>
      <c r="AP24" s="472"/>
      <c r="AQ24" s="472"/>
      <c r="AR24" s="514"/>
      <c r="AS24" s="471">
        <v>3112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14633183</v>
      </c>
      <c r="BO24" s="421"/>
      <c r="BP24" s="421"/>
      <c r="BQ24" s="421"/>
      <c r="BR24" s="421"/>
      <c r="BS24" s="421"/>
      <c r="BT24" s="421"/>
      <c r="BU24" s="422"/>
      <c r="BV24" s="420">
        <v>16335921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7550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26085854</v>
      </c>
      <c r="BO25" s="384"/>
      <c r="BP25" s="384"/>
      <c r="BQ25" s="384"/>
      <c r="BR25" s="384"/>
      <c r="BS25" s="384"/>
      <c r="BT25" s="384"/>
      <c r="BU25" s="385"/>
      <c r="BV25" s="383">
        <v>26201560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6850</v>
      </c>
      <c r="R26" s="472"/>
      <c r="S26" s="472"/>
      <c r="T26" s="472"/>
      <c r="U26" s="472"/>
      <c r="V26" s="514"/>
      <c r="W26" s="566"/>
      <c r="X26" s="567"/>
      <c r="Y26" s="568"/>
      <c r="Z26" s="470" t="s">
        <v>168</v>
      </c>
      <c r="AA26" s="572"/>
      <c r="AB26" s="572"/>
      <c r="AC26" s="572"/>
      <c r="AD26" s="572"/>
      <c r="AE26" s="572"/>
      <c r="AF26" s="572"/>
      <c r="AG26" s="573"/>
      <c r="AH26" s="471">
        <v>30</v>
      </c>
      <c r="AI26" s="472"/>
      <c r="AJ26" s="472"/>
      <c r="AK26" s="472"/>
      <c r="AL26" s="514"/>
      <c r="AM26" s="471">
        <v>103740</v>
      </c>
      <c r="AN26" s="472"/>
      <c r="AO26" s="472"/>
      <c r="AP26" s="472"/>
      <c r="AQ26" s="472"/>
      <c r="AR26" s="514"/>
      <c r="AS26" s="471">
        <v>3458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5100</v>
      </c>
      <c r="R27" s="472"/>
      <c r="S27" s="472"/>
      <c r="T27" s="472"/>
      <c r="U27" s="472"/>
      <c r="V27" s="514"/>
      <c r="W27" s="566"/>
      <c r="X27" s="567"/>
      <c r="Y27" s="568"/>
      <c r="Z27" s="470" t="s">
        <v>171</v>
      </c>
      <c r="AA27" s="450"/>
      <c r="AB27" s="450"/>
      <c r="AC27" s="450"/>
      <c r="AD27" s="450"/>
      <c r="AE27" s="450"/>
      <c r="AF27" s="450"/>
      <c r="AG27" s="451"/>
      <c r="AH27" s="471">
        <v>14</v>
      </c>
      <c r="AI27" s="472"/>
      <c r="AJ27" s="472"/>
      <c r="AK27" s="472"/>
      <c r="AL27" s="514"/>
      <c r="AM27" s="471">
        <v>54082</v>
      </c>
      <c r="AN27" s="472"/>
      <c r="AO27" s="472"/>
      <c r="AP27" s="472"/>
      <c r="AQ27" s="472"/>
      <c r="AR27" s="514"/>
      <c r="AS27" s="471">
        <v>3863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v>303702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4500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5707727</v>
      </c>
      <c r="BO28" s="384"/>
      <c r="BP28" s="384"/>
      <c r="BQ28" s="384"/>
      <c r="BR28" s="384"/>
      <c r="BS28" s="384"/>
      <c r="BT28" s="384"/>
      <c r="BU28" s="385"/>
      <c r="BV28" s="383">
        <v>6114860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24</v>
      </c>
      <c r="M29" s="472"/>
      <c r="N29" s="472"/>
      <c r="O29" s="472"/>
      <c r="P29" s="514"/>
      <c r="Q29" s="471">
        <v>4200</v>
      </c>
      <c r="R29" s="472"/>
      <c r="S29" s="472"/>
      <c r="T29" s="472"/>
      <c r="U29" s="472"/>
      <c r="V29" s="514"/>
      <c r="W29" s="569"/>
      <c r="X29" s="570"/>
      <c r="Y29" s="571"/>
      <c r="Z29" s="470" t="s">
        <v>177</v>
      </c>
      <c r="AA29" s="450"/>
      <c r="AB29" s="450"/>
      <c r="AC29" s="450"/>
      <c r="AD29" s="450"/>
      <c r="AE29" s="450"/>
      <c r="AF29" s="450"/>
      <c r="AG29" s="451"/>
      <c r="AH29" s="471">
        <v>749</v>
      </c>
      <c r="AI29" s="472"/>
      <c r="AJ29" s="472"/>
      <c r="AK29" s="472"/>
      <c r="AL29" s="514"/>
      <c r="AM29" s="471">
        <v>2341402</v>
      </c>
      <c r="AN29" s="472"/>
      <c r="AO29" s="472"/>
      <c r="AP29" s="472"/>
      <c r="AQ29" s="472"/>
      <c r="AR29" s="514"/>
      <c r="AS29" s="471">
        <v>3126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2697943</v>
      </c>
      <c r="BO29" s="421"/>
      <c r="BP29" s="421"/>
      <c r="BQ29" s="421"/>
      <c r="BR29" s="421"/>
      <c r="BS29" s="421"/>
      <c r="BT29" s="421"/>
      <c r="BU29" s="422"/>
      <c r="BV29" s="420">
        <v>2546790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10011467</v>
      </c>
      <c r="BO30" s="540"/>
      <c r="BP30" s="540"/>
      <c r="BQ30" s="540"/>
      <c r="BR30" s="540"/>
      <c r="BS30" s="540"/>
      <c r="BT30" s="540"/>
      <c r="BU30" s="541"/>
      <c r="BV30" s="539">
        <v>9796608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那須塩原市水道事業会計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IF('各会計、関係団体の財政状況及び健全化判断比率'!B33="","",'各会計、関係団体の財政状況及び健全化判断比率'!B33)</f>
        <v>那須塩原市温泉事業特別会計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那須地区広域行政事務組合（一般会計）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那須野が原文化振興財団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墓地事業特別会計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那須塩原市下水道事業会計</v>
      </c>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IF('各会計、関係団体の財政状況及び健全化判断比率'!B34="","",'各会計、関係団体の財政状況及び健全化判断比率'!B34)</f>
        <v>那須塩原市産業団地造成事業特別会計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那須地区広域行政事務組合（広域クリーンセンター大田原事業特別会計）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那須塩原市農業公社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那須地区広域行政事務組合（黒羽グリーンオアシス事業特別会計）</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那須塩原市文化振興公社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那須地区広域行政事務組合（那須グリーンネクサス事業特別会計）</v>
      </c>
      <c r="BZ37" s="611"/>
      <c r="CA37" s="611"/>
      <c r="CB37" s="611"/>
      <c r="CC37" s="611"/>
      <c r="CD37" s="611"/>
      <c r="CE37" s="611"/>
      <c r="CF37" s="611"/>
      <c r="CG37" s="611"/>
      <c r="CH37" s="611"/>
      <c r="CI37" s="611"/>
      <c r="CJ37" s="611"/>
      <c r="CK37" s="611"/>
      <c r="CL37" s="611"/>
      <c r="CM37" s="611"/>
      <c r="CN37" s="175"/>
      <c r="CO37" s="610">
        <f t="shared" si="3"/>
        <v>23</v>
      </c>
      <c r="CP37" s="610"/>
      <c r="CQ37" s="611" t="str">
        <f>IF('各会計、関係団体の財政状況及び健全化判断比率'!BS10="","",'各会計、関係団体の財政状況及び健全化判断比率'!BS10)</f>
        <v>公益社団法人那須塩原市シルバー人材センター</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那須地区消防組合</v>
      </c>
      <c r="BZ38" s="611"/>
      <c r="CA38" s="611"/>
      <c r="CB38" s="611"/>
      <c r="CC38" s="611"/>
      <c r="CD38" s="611"/>
      <c r="CE38" s="611"/>
      <c r="CF38" s="611"/>
      <c r="CG38" s="611"/>
      <c r="CH38" s="611"/>
      <c r="CI38" s="611"/>
      <c r="CJ38" s="611"/>
      <c r="CK38" s="611"/>
      <c r="CL38" s="611"/>
      <c r="CM38" s="611"/>
      <c r="CN38" s="175"/>
      <c r="CO38" s="610">
        <f t="shared" si="3"/>
        <v>24</v>
      </c>
      <c r="CP38" s="610"/>
      <c r="CQ38" s="611" t="str">
        <f>IF('各会計、関係団体の財政状況及び健全化判断比率'!BS11="","",'各会計、関係団体の財政状況及び健全化判断比率'!BS11)</f>
        <v>社会福祉法人那須塩原市社会福祉協議会</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黒磯那須共同火葬場組合</v>
      </c>
      <c r="BZ39" s="611"/>
      <c r="CA39" s="611"/>
      <c r="CB39" s="611"/>
      <c r="CC39" s="611"/>
      <c r="CD39" s="611"/>
      <c r="CE39" s="611"/>
      <c r="CF39" s="611"/>
      <c r="CG39" s="611"/>
      <c r="CH39" s="611"/>
      <c r="CI39" s="611"/>
      <c r="CJ39" s="611"/>
      <c r="CK39" s="611"/>
      <c r="CL39" s="611"/>
      <c r="CM39" s="611"/>
      <c r="CN39" s="175"/>
      <c r="CO39" s="610">
        <f t="shared" si="3"/>
        <v>25</v>
      </c>
      <c r="CP39" s="610"/>
      <c r="CQ39" s="611" t="str">
        <f>IF('各会計、関係団体の財政状況及び健全化判断比率'!BS12="","",'各会計、関係団体の財政状況及び健全化判断比率'!BS12)</f>
        <v>一般社団法人那須塩原市観光局</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黒磯那須公設地方卸売市場事務組合</v>
      </c>
      <c r="BZ40" s="611"/>
      <c r="CA40" s="611"/>
      <c r="CB40" s="611"/>
      <c r="CC40" s="611"/>
      <c r="CD40" s="611"/>
      <c r="CE40" s="611"/>
      <c r="CF40" s="611"/>
      <c r="CG40" s="611"/>
      <c r="CH40" s="611"/>
      <c r="CI40" s="611"/>
      <c r="CJ40" s="611"/>
      <c r="CK40" s="611"/>
      <c r="CL40" s="611"/>
      <c r="CM40" s="611"/>
      <c r="CN40" s="175"/>
      <c r="CO40" s="610">
        <f t="shared" si="3"/>
        <v>26</v>
      </c>
      <c r="CP40" s="610"/>
      <c r="CQ40" s="611" t="str">
        <f>IF('各会計、関係団体の財政状況及び健全化判断比率'!BS13="","",'各会計、関係団体の財政状況及び健全化判断比率'!BS13)</f>
        <v>那須野ヶ原みらい電力株式会社</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栃木県市町村総合事務組合（一般会計）</v>
      </c>
      <c r="BZ41" s="611"/>
      <c r="CA41" s="611"/>
      <c r="CB41" s="611"/>
      <c r="CC41" s="611"/>
      <c r="CD41" s="611"/>
      <c r="CE41" s="611"/>
      <c r="CF41" s="611"/>
      <c r="CG41" s="611"/>
      <c r="CH41" s="611"/>
      <c r="CI41" s="611"/>
      <c r="CJ41" s="611"/>
      <c r="CK41" s="611"/>
      <c r="CL41" s="611"/>
      <c r="CM41" s="611"/>
      <c r="CN41" s="175"/>
      <c r="CO41" s="610">
        <f t="shared" si="3"/>
        <v>27</v>
      </c>
      <c r="CP41" s="610"/>
      <c r="CQ41" s="611" t="str">
        <f>IF('各会計、関係団体の財政状況及び健全化判断比率'!BS14="","",'各会計、関係団体の財政状況及び健全化判断比率'!BS14)</f>
        <v>株式会社明治の森市場</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栃木県市町村総合事務組合（特別会計）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19</v>
      </c>
      <c r="BX43" s="610"/>
      <c r="BY43" s="611" t="str">
        <f>IF('各会計、関係団体の財政状況及び健全化判断比率'!B77="","",'各会計、関係団体の財政状況及び健全化判断比率'!B77)</f>
        <v>栃木県後期高齢者医療広域連合（一般会計）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m9wzVexc33kL584QqSYZaYBdkn0pNaMNJ+yTqq6QOQEhKJYQv5jSSplCQu9aj82O1cfmhLlbJbXmAP0vI6lNiw==" saltValue="n8Ev6AakFYYL24GK8ENu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536</v>
      </c>
      <c r="D34" s="1162"/>
      <c r="E34" s="1163"/>
      <c r="F34" s="32">
        <v>8.4600000000000009</v>
      </c>
      <c r="G34" s="33">
        <v>8.9700000000000006</v>
      </c>
      <c r="H34" s="33">
        <v>12.81</v>
      </c>
      <c r="I34" s="33">
        <v>8.82</v>
      </c>
      <c r="J34" s="34">
        <v>9.4700000000000006</v>
      </c>
      <c r="K34" s="22"/>
      <c r="L34" s="22"/>
      <c r="M34" s="22"/>
      <c r="N34" s="22"/>
      <c r="O34" s="22"/>
      <c r="P34" s="22"/>
    </row>
    <row r="35" spans="1:16" ht="39" customHeight="1" x14ac:dyDescent="0.2">
      <c r="A35" s="22"/>
      <c r="B35" s="35"/>
      <c r="C35" s="1158" t="s">
        <v>537</v>
      </c>
      <c r="D35" s="1158"/>
      <c r="E35" s="1159"/>
      <c r="F35" s="36">
        <v>6.27</v>
      </c>
      <c r="G35" s="37">
        <v>5.96</v>
      </c>
      <c r="H35" s="37">
        <v>6.02</v>
      </c>
      <c r="I35" s="37">
        <v>6.96</v>
      </c>
      <c r="J35" s="38">
        <v>7.93</v>
      </c>
      <c r="K35" s="22"/>
      <c r="L35" s="22"/>
      <c r="M35" s="22"/>
      <c r="N35" s="22"/>
      <c r="O35" s="22"/>
      <c r="P35" s="22"/>
    </row>
    <row r="36" spans="1:16" ht="39" customHeight="1" x14ac:dyDescent="0.2">
      <c r="A36" s="22"/>
      <c r="B36" s="35"/>
      <c r="C36" s="1158" t="s">
        <v>538</v>
      </c>
      <c r="D36" s="1158"/>
      <c r="E36" s="1159"/>
      <c r="F36" s="36">
        <v>0</v>
      </c>
      <c r="G36" s="37">
        <v>0.26</v>
      </c>
      <c r="H36" s="37">
        <v>1.46</v>
      </c>
      <c r="I36" s="37">
        <v>2.84</v>
      </c>
      <c r="J36" s="38">
        <v>2.5299999999999998</v>
      </c>
      <c r="K36" s="22"/>
      <c r="L36" s="22"/>
      <c r="M36" s="22"/>
      <c r="N36" s="22"/>
      <c r="O36" s="22"/>
      <c r="P36" s="22"/>
    </row>
    <row r="37" spans="1:16" ht="39" customHeight="1" x14ac:dyDescent="0.2">
      <c r="A37" s="22"/>
      <c r="B37" s="35"/>
      <c r="C37" s="1158" t="s">
        <v>539</v>
      </c>
      <c r="D37" s="1158"/>
      <c r="E37" s="1159"/>
      <c r="F37" s="36">
        <v>1.57</v>
      </c>
      <c r="G37" s="37">
        <v>2.16</v>
      </c>
      <c r="H37" s="37">
        <v>1.71</v>
      </c>
      <c r="I37" s="37">
        <v>2.12</v>
      </c>
      <c r="J37" s="38">
        <v>2.17</v>
      </c>
      <c r="K37" s="22"/>
      <c r="L37" s="22"/>
      <c r="M37" s="22"/>
      <c r="N37" s="22"/>
      <c r="O37" s="22"/>
      <c r="P37" s="22"/>
    </row>
    <row r="38" spans="1:16" ht="39" customHeight="1" x14ac:dyDescent="0.2">
      <c r="A38" s="22"/>
      <c r="B38" s="35"/>
      <c r="C38" s="1158" t="s">
        <v>540</v>
      </c>
      <c r="D38" s="1158"/>
      <c r="E38" s="1159"/>
      <c r="F38" s="36" t="s">
        <v>490</v>
      </c>
      <c r="G38" s="37">
        <v>1.17</v>
      </c>
      <c r="H38" s="37">
        <v>1.18</v>
      </c>
      <c r="I38" s="37">
        <v>1.5</v>
      </c>
      <c r="J38" s="38">
        <v>1.54</v>
      </c>
      <c r="K38" s="22"/>
      <c r="L38" s="22"/>
      <c r="M38" s="22"/>
      <c r="N38" s="22"/>
      <c r="O38" s="22"/>
      <c r="P38" s="22"/>
    </row>
    <row r="39" spans="1:16" ht="39" customHeight="1" x14ac:dyDescent="0.2">
      <c r="A39" s="22"/>
      <c r="B39" s="35"/>
      <c r="C39" s="1158" t="s">
        <v>541</v>
      </c>
      <c r="D39" s="1158"/>
      <c r="E39" s="1159"/>
      <c r="F39" s="36">
        <v>0.98</v>
      </c>
      <c r="G39" s="37">
        <v>1.19</v>
      </c>
      <c r="H39" s="37">
        <v>1</v>
      </c>
      <c r="I39" s="37">
        <v>0.61</v>
      </c>
      <c r="J39" s="38">
        <v>0.36</v>
      </c>
      <c r="K39" s="22"/>
      <c r="L39" s="22"/>
      <c r="M39" s="22"/>
      <c r="N39" s="22"/>
      <c r="O39" s="22"/>
      <c r="P39" s="22"/>
    </row>
    <row r="40" spans="1:16" ht="39" customHeight="1" x14ac:dyDescent="0.2">
      <c r="A40" s="22"/>
      <c r="B40" s="35"/>
      <c r="C40" s="1158" t="s">
        <v>542</v>
      </c>
      <c r="D40" s="1158"/>
      <c r="E40" s="1159"/>
      <c r="F40" s="36">
        <v>0.03</v>
      </c>
      <c r="G40" s="37">
        <v>0.04</v>
      </c>
      <c r="H40" s="37">
        <v>0.04</v>
      </c>
      <c r="I40" s="37">
        <v>0.04</v>
      </c>
      <c r="J40" s="38">
        <v>0.05</v>
      </c>
      <c r="K40" s="22"/>
      <c r="L40" s="22"/>
      <c r="M40" s="22"/>
      <c r="N40" s="22"/>
      <c r="O40" s="22"/>
      <c r="P40" s="22"/>
    </row>
    <row r="41" spans="1:16" ht="39" customHeight="1" x14ac:dyDescent="0.2">
      <c r="A41" s="22"/>
      <c r="B41" s="35"/>
      <c r="C41" s="1158" t="s">
        <v>543</v>
      </c>
      <c r="D41" s="1158"/>
      <c r="E41" s="1159"/>
      <c r="F41" s="36">
        <v>0.01</v>
      </c>
      <c r="G41" s="37">
        <v>0</v>
      </c>
      <c r="H41" s="37">
        <v>0.01</v>
      </c>
      <c r="I41" s="37">
        <v>0.01</v>
      </c>
      <c r="J41" s="38">
        <v>0.01</v>
      </c>
      <c r="K41" s="22"/>
      <c r="L41" s="22"/>
      <c r="M41" s="22"/>
      <c r="N41" s="22"/>
      <c r="O41" s="22"/>
      <c r="P41" s="22"/>
    </row>
    <row r="42" spans="1:16" ht="39" customHeight="1" x14ac:dyDescent="0.2">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545</v>
      </c>
      <c r="D43" s="1160"/>
      <c r="E43" s="1161"/>
      <c r="F43" s="41">
        <v>0.08</v>
      </c>
      <c r="G43" s="42">
        <v>0.01</v>
      </c>
      <c r="H43" s="42">
        <v>0.06</v>
      </c>
      <c r="I43" s="42">
        <v>0.02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lnaAvumzSYzXTEZddpWEdfZvuMCwjVcmaZwi2REDCKbV4L+64NwT2vpj9aatddu8D1Mqzjl7CGGFC8OBw/yA==" saltValue="n94x7JOSpknmNdiCcIz8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9"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4445</v>
      </c>
      <c r="L45" s="58">
        <v>4237</v>
      </c>
      <c r="M45" s="58">
        <v>4239</v>
      </c>
      <c r="N45" s="58">
        <v>4323</v>
      </c>
      <c r="O45" s="59">
        <v>4223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1295</v>
      </c>
      <c r="L48" s="62">
        <v>791</v>
      </c>
      <c r="M48" s="62">
        <v>815</v>
      </c>
      <c r="N48" s="62">
        <v>830</v>
      </c>
      <c r="O48" s="63">
        <v>734</v>
      </c>
      <c r="P48" s="46"/>
      <c r="Q48" s="46"/>
      <c r="R48" s="46"/>
      <c r="S48" s="46"/>
      <c r="T48" s="46"/>
      <c r="U48" s="46"/>
    </row>
    <row r="49" spans="1:21" ht="30.75" customHeight="1" x14ac:dyDescent="0.2">
      <c r="A49" s="46"/>
      <c r="B49" s="1166"/>
      <c r="C49" s="1167"/>
      <c r="D49" s="60"/>
      <c r="E49" s="1172" t="s">
        <v>14</v>
      </c>
      <c r="F49" s="1172"/>
      <c r="G49" s="1172"/>
      <c r="H49" s="1172"/>
      <c r="I49" s="1172"/>
      <c r="J49" s="1173"/>
      <c r="K49" s="61">
        <v>130</v>
      </c>
      <c r="L49" s="62">
        <v>193</v>
      </c>
      <c r="M49" s="62">
        <v>171</v>
      </c>
      <c r="N49" s="62">
        <v>199</v>
      </c>
      <c r="O49" s="63">
        <v>207</v>
      </c>
      <c r="P49" s="46"/>
      <c r="Q49" s="46"/>
      <c r="R49" s="46"/>
      <c r="S49" s="46"/>
      <c r="T49" s="46"/>
      <c r="U49" s="46"/>
    </row>
    <row r="50" spans="1:21" ht="30.75" customHeight="1" x14ac:dyDescent="0.2">
      <c r="A50" s="46"/>
      <c r="B50" s="1166"/>
      <c r="C50" s="1167"/>
      <c r="D50" s="60"/>
      <c r="E50" s="1172" t="s">
        <v>15</v>
      </c>
      <c r="F50" s="1172"/>
      <c r="G50" s="1172"/>
      <c r="H50" s="1172"/>
      <c r="I50" s="1172"/>
      <c r="J50" s="1173"/>
      <c r="K50" s="61">
        <v>5</v>
      </c>
      <c r="L50" s="62">
        <v>5</v>
      </c>
      <c r="M50" s="62">
        <v>11</v>
      </c>
      <c r="N50" s="62">
        <v>4</v>
      </c>
      <c r="O50" s="63">
        <v>5</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5025</v>
      </c>
      <c r="L52" s="62">
        <v>4539</v>
      </c>
      <c r="M52" s="62">
        <v>4560</v>
      </c>
      <c r="N52" s="62">
        <v>4477</v>
      </c>
      <c r="O52" s="63">
        <v>4266</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850</v>
      </c>
      <c r="L53" s="67">
        <v>687</v>
      </c>
      <c r="M53" s="67">
        <v>676</v>
      </c>
      <c r="N53" s="67">
        <v>879</v>
      </c>
      <c r="O53" s="68">
        <v>903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B4n3KjSXrFokub3SX1+yVXWRfC08IHDpUa8hZBr4xabqoBD51bkyqQl9z/WvUyGyxDrJySjVwPK30BQCR3BKg==" saltValue="HxqU/Yno5pH0MXh6Vtun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34608</v>
      </c>
      <c r="J41" s="343">
        <v>33446</v>
      </c>
      <c r="K41" s="343">
        <v>33357</v>
      </c>
      <c r="L41" s="343">
        <v>30845</v>
      </c>
      <c r="M41" s="344">
        <v>28209</v>
      </c>
    </row>
    <row r="42" spans="2:13" ht="27.75" customHeight="1" x14ac:dyDescent="0.2">
      <c r="B42" s="1197"/>
      <c r="C42" s="1198"/>
      <c r="D42" s="104"/>
      <c r="E42" s="1203" t="s">
        <v>32</v>
      </c>
      <c r="F42" s="1203"/>
      <c r="G42" s="1203"/>
      <c r="H42" s="1204"/>
      <c r="I42" s="345" t="s">
        <v>490</v>
      </c>
      <c r="J42" s="346" t="s">
        <v>490</v>
      </c>
      <c r="K42" s="346" t="s">
        <v>490</v>
      </c>
      <c r="L42" s="346" t="s">
        <v>490</v>
      </c>
      <c r="M42" s="347" t="s">
        <v>490</v>
      </c>
    </row>
    <row r="43" spans="2:13" ht="27.75" customHeight="1" x14ac:dyDescent="0.2">
      <c r="B43" s="1197"/>
      <c r="C43" s="1198"/>
      <c r="D43" s="104"/>
      <c r="E43" s="1203" t="s">
        <v>33</v>
      </c>
      <c r="F43" s="1203"/>
      <c r="G43" s="1203"/>
      <c r="H43" s="1204"/>
      <c r="I43" s="345">
        <v>11354</v>
      </c>
      <c r="J43" s="346">
        <v>9547</v>
      </c>
      <c r="K43" s="346">
        <v>7916</v>
      </c>
      <c r="L43" s="346">
        <v>6558</v>
      </c>
      <c r="M43" s="347">
        <v>6351</v>
      </c>
    </row>
    <row r="44" spans="2:13" ht="27.75" customHeight="1" x14ac:dyDescent="0.2">
      <c r="B44" s="1197"/>
      <c r="C44" s="1198"/>
      <c r="D44" s="104"/>
      <c r="E44" s="1203" t="s">
        <v>34</v>
      </c>
      <c r="F44" s="1203"/>
      <c r="G44" s="1203"/>
      <c r="H44" s="1204"/>
      <c r="I44" s="345">
        <v>1628</v>
      </c>
      <c r="J44" s="346">
        <v>1589</v>
      </c>
      <c r="K44" s="346">
        <v>1706</v>
      </c>
      <c r="L44" s="346">
        <v>1740</v>
      </c>
      <c r="M44" s="347">
        <v>1765</v>
      </c>
    </row>
    <row r="45" spans="2:13" ht="27.75" customHeight="1" x14ac:dyDescent="0.2">
      <c r="B45" s="1197"/>
      <c r="C45" s="1198"/>
      <c r="D45" s="104"/>
      <c r="E45" s="1203" t="s">
        <v>35</v>
      </c>
      <c r="F45" s="1203"/>
      <c r="G45" s="1203"/>
      <c r="H45" s="1204"/>
      <c r="I45" s="345">
        <v>3164</v>
      </c>
      <c r="J45" s="346">
        <v>3049</v>
      </c>
      <c r="K45" s="346">
        <v>2778</v>
      </c>
      <c r="L45" s="346">
        <v>2672</v>
      </c>
      <c r="M45" s="347">
        <v>2506</v>
      </c>
    </row>
    <row r="46" spans="2:13" ht="27.75" customHeight="1" x14ac:dyDescent="0.2">
      <c r="B46" s="1197"/>
      <c r="C46" s="1198"/>
      <c r="D46" s="105"/>
      <c r="E46" s="1203" t="s">
        <v>36</v>
      </c>
      <c r="F46" s="1203"/>
      <c r="G46" s="1203"/>
      <c r="H46" s="1204"/>
      <c r="I46" s="345" t="s">
        <v>490</v>
      </c>
      <c r="J46" s="346">
        <v>5</v>
      </c>
      <c r="K46" s="346" t="s">
        <v>490</v>
      </c>
      <c r="L46" s="346" t="s">
        <v>490</v>
      </c>
      <c r="M46" s="347">
        <v>7</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17139</v>
      </c>
      <c r="J50" s="346">
        <v>16837</v>
      </c>
      <c r="K50" s="346">
        <v>18778</v>
      </c>
      <c r="L50" s="346">
        <v>20653</v>
      </c>
      <c r="M50" s="347">
        <v>20310</v>
      </c>
    </row>
    <row r="51" spans="2:13" ht="27.75" customHeight="1" x14ac:dyDescent="0.2">
      <c r="B51" s="1197"/>
      <c r="C51" s="1198"/>
      <c r="D51" s="104"/>
      <c r="E51" s="1203" t="s">
        <v>42</v>
      </c>
      <c r="F51" s="1203"/>
      <c r="G51" s="1203"/>
      <c r="H51" s="1204"/>
      <c r="I51" s="345">
        <v>3382</v>
      </c>
      <c r="J51" s="346">
        <v>3206</v>
      </c>
      <c r="K51" s="346">
        <v>3033</v>
      </c>
      <c r="L51" s="346">
        <v>2651</v>
      </c>
      <c r="M51" s="347">
        <v>2727</v>
      </c>
    </row>
    <row r="52" spans="2:13" ht="27.75" customHeight="1" x14ac:dyDescent="0.2">
      <c r="B52" s="1199"/>
      <c r="C52" s="1200"/>
      <c r="D52" s="104"/>
      <c r="E52" s="1203" t="s">
        <v>43</v>
      </c>
      <c r="F52" s="1203"/>
      <c r="G52" s="1203"/>
      <c r="H52" s="1204"/>
      <c r="I52" s="345">
        <v>41129</v>
      </c>
      <c r="J52" s="346">
        <v>40045</v>
      </c>
      <c r="K52" s="346">
        <v>38758</v>
      </c>
      <c r="L52" s="346">
        <v>36534</v>
      </c>
      <c r="M52" s="347">
        <v>34453</v>
      </c>
    </row>
    <row r="53" spans="2:13" ht="27.75" customHeight="1" thickBot="1" x14ac:dyDescent="0.25">
      <c r="B53" s="1210" t="s">
        <v>19</v>
      </c>
      <c r="C53" s="1211"/>
      <c r="D53" s="108"/>
      <c r="E53" s="1212" t="s">
        <v>44</v>
      </c>
      <c r="F53" s="1212"/>
      <c r="G53" s="1212"/>
      <c r="H53" s="1213"/>
      <c r="I53" s="348">
        <v>-10896</v>
      </c>
      <c r="J53" s="349">
        <v>-12451</v>
      </c>
      <c r="K53" s="349">
        <v>-14813</v>
      </c>
      <c r="L53" s="349">
        <v>-18022</v>
      </c>
      <c r="M53" s="350">
        <v>-18652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wKEbEjrN2D3rBT9Ve7Zs6aKWn5NXBOKfip4VveN1tuJoY6njelSEKZZzct51vB0X0VBxOaQ/jMV7JFniAhaSQ==" saltValue="qxr1ERdznw4m4P9tj6Ws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13" zoomScaleNormal="100" zoomScaleSheetLayoutView="100" workbookViewId="0">
      <selection activeCell="I63" sqref="I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6094</v>
      </c>
      <c r="G55" s="120">
        <v>6115</v>
      </c>
      <c r="H55" s="121">
        <v>5708</v>
      </c>
    </row>
    <row r="56" spans="2:8" ht="52.5" customHeight="1" x14ac:dyDescent="0.2">
      <c r="B56" s="122"/>
      <c r="C56" s="1224" t="s">
        <v>47</v>
      </c>
      <c r="D56" s="1224"/>
      <c r="E56" s="1225"/>
      <c r="F56" s="123">
        <v>2366</v>
      </c>
      <c r="G56" s="123">
        <v>2547</v>
      </c>
      <c r="H56" s="124">
        <v>2698</v>
      </c>
    </row>
    <row r="57" spans="2:8" ht="53.25" customHeight="1" x14ac:dyDescent="0.2">
      <c r="B57" s="122"/>
      <c r="C57" s="1226" t="s">
        <v>48</v>
      </c>
      <c r="D57" s="1226"/>
      <c r="E57" s="1227"/>
      <c r="F57" s="125">
        <v>8723</v>
      </c>
      <c r="G57" s="125">
        <v>9797</v>
      </c>
      <c r="H57" s="126">
        <v>10011</v>
      </c>
    </row>
    <row r="58" spans="2:8" ht="45.75" customHeight="1" x14ac:dyDescent="0.2">
      <c r="B58" s="127"/>
      <c r="C58" s="1214" t="s">
        <v>551</v>
      </c>
      <c r="D58" s="1215"/>
      <c r="E58" s="1216"/>
      <c r="F58" s="128">
        <v>2792</v>
      </c>
      <c r="G58" s="128">
        <v>2792</v>
      </c>
      <c r="H58" s="129">
        <v>3193</v>
      </c>
    </row>
    <row r="59" spans="2:8" ht="45.75" customHeight="1" x14ac:dyDescent="0.2">
      <c r="B59" s="127"/>
      <c r="C59" s="1214" t="s">
        <v>552</v>
      </c>
      <c r="D59" s="1215"/>
      <c r="E59" s="1216"/>
      <c r="F59" s="128">
        <v>2960</v>
      </c>
      <c r="G59" s="128">
        <v>2960</v>
      </c>
      <c r="H59" s="129">
        <v>2960</v>
      </c>
    </row>
    <row r="60" spans="2:8" ht="45.75" customHeight="1" x14ac:dyDescent="0.2">
      <c r="B60" s="127"/>
      <c r="C60" s="1214" t="s">
        <v>553</v>
      </c>
      <c r="D60" s="1215"/>
      <c r="E60" s="1216"/>
      <c r="F60" s="128">
        <v>1561</v>
      </c>
      <c r="G60" s="128">
        <v>1961</v>
      </c>
      <c r="H60" s="129">
        <v>1902</v>
      </c>
    </row>
    <row r="61" spans="2:8" ht="45.75" customHeight="1" x14ac:dyDescent="0.2">
      <c r="B61" s="127"/>
      <c r="C61" s="1214" t="s">
        <v>554</v>
      </c>
      <c r="D61" s="1215"/>
      <c r="E61" s="1216"/>
      <c r="F61" s="128">
        <v>743</v>
      </c>
      <c r="G61" s="128">
        <v>838</v>
      </c>
      <c r="H61" s="129">
        <v>914</v>
      </c>
    </row>
    <row r="62" spans="2:8" ht="45.75" customHeight="1" thickBot="1" x14ac:dyDescent="0.25">
      <c r="B62" s="130"/>
      <c r="C62" s="1217" t="s">
        <v>555</v>
      </c>
      <c r="D62" s="1218"/>
      <c r="E62" s="1219"/>
      <c r="F62" s="131">
        <v>204</v>
      </c>
      <c r="G62" s="131">
        <v>394</v>
      </c>
      <c r="H62" s="132">
        <v>463</v>
      </c>
    </row>
    <row r="63" spans="2:8" ht="52.5" customHeight="1" thickBot="1" x14ac:dyDescent="0.25">
      <c r="B63" s="133"/>
      <c r="C63" s="1220" t="s">
        <v>49</v>
      </c>
      <c r="D63" s="1220"/>
      <c r="E63" s="1221"/>
      <c r="F63" s="134">
        <v>17183</v>
      </c>
      <c r="G63" s="134">
        <v>18458</v>
      </c>
      <c r="H63" s="135">
        <v>18417</v>
      </c>
    </row>
    <row r="64" spans="2:8" ht="13.2" x14ac:dyDescent="0.2"/>
  </sheetData>
  <sheetProtection algorithmName="SHA-512" hashValue="/tLqhVw1z3lbrDQpYeHQVc8kVWDOOyXj63Bg1cPDRnUSudXhbzV0Gal3nbElcaKQyn7ifpTWUw5k4M/EoS/SwA==" saltValue="mtEDomaxIAewt5JzDAz5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23818-D10F-495F-BDBB-3D41B8DB8E5F}">
  <sheetPr>
    <pageSetUpPr fitToPage="1"/>
  </sheetPr>
  <dimension ref="A1:DE85"/>
  <sheetViews>
    <sheetView showGridLines="0" topLeftCell="A21" zoomScaleNormal="100" zoomScaleSheetLayoutView="55" workbookViewId="0">
      <selection activeCell="AP39" sqref="AP39"/>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584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581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580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579</v>
      </c>
    </row>
    <row r="50" spans="1:109" ht="13.2" x14ac:dyDescent="0.2">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528</v>
      </c>
      <c r="BQ50" s="1231"/>
      <c r="BR50" s="1231"/>
      <c r="BS50" s="1231"/>
      <c r="BT50" s="1231"/>
      <c r="BU50" s="1231"/>
      <c r="BV50" s="1231"/>
      <c r="BW50" s="1231"/>
      <c r="BX50" s="1231" t="s">
        <v>529</v>
      </c>
      <c r="BY50" s="1231"/>
      <c r="BZ50" s="1231"/>
      <c r="CA50" s="1231"/>
      <c r="CB50" s="1231"/>
      <c r="CC50" s="1231"/>
      <c r="CD50" s="1231"/>
      <c r="CE50" s="1231"/>
      <c r="CF50" s="1231" t="s">
        <v>530</v>
      </c>
      <c r="CG50" s="1231"/>
      <c r="CH50" s="1231"/>
      <c r="CI50" s="1231"/>
      <c r="CJ50" s="1231"/>
      <c r="CK50" s="1231"/>
      <c r="CL50" s="1231"/>
      <c r="CM50" s="1231"/>
      <c r="CN50" s="1231" t="s">
        <v>531</v>
      </c>
      <c r="CO50" s="1231"/>
      <c r="CP50" s="1231"/>
      <c r="CQ50" s="1231"/>
      <c r="CR50" s="1231"/>
      <c r="CS50" s="1231"/>
      <c r="CT50" s="1231"/>
      <c r="CU50" s="1231"/>
      <c r="CV50" s="1231" t="s">
        <v>532</v>
      </c>
      <c r="CW50" s="1231"/>
      <c r="CX50" s="1231"/>
      <c r="CY50" s="1231"/>
      <c r="CZ50" s="1231"/>
      <c r="DA50" s="1231"/>
      <c r="DB50" s="1231"/>
      <c r="DC50" s="1231"/>
    </row>
    <row r="51" spans="1:109" ht="13.5" customHeight="1" x14ac:dyDescent="0.2">
      <c r="B51" s="259"/>
      <c r="G51" s="1239"/>
      <c r="H51" s="1239"/>
      <c r="I51" s="1249"/>
      <c r="J51" s="1249"/>
      <c r="K51" s="1233"/>
      <c r="L51" s="1233"/>
      <c r="M51" s="1233"/>
      <c r="N51" s="1233"/>
      <c r="AM51" s="352"/>
      <c r="AN51" s="1232" t="s">
        <v>578</v>
      </c>
      <c r="AO51" s="1232"/>
      <c r="AP51" s="1232"/>
      <c r="AQ51" s="1232"/>
      <c r="AR51" s="1232"/>
      <c r="AS51" s="1232"/>
      <c r="AT51" s="1232"/>
      <c r="AU51" s="1232"/>
      <c r="AV51" s="1232"/>
      <c r="AW51" s="1232"/>
      <c r="AX51" s="1232"/>
      <c r="AY51" s="1232"/>
      <c r="AZ51" s="1232"/>
      <c r="BA51" s="1232"/>
      <c r="BB51" s="1232" t="s">
        <v>576</v>
      </c>
      <c r="BC51" s="1232"/>
      <c r="BD51" s="1232"/>
      <c r="BE51" s="1232"/>
      <c r="BF51" s="1232"/>
      <c r="BG51" s="1232"/>
      <c r="BH51" s="1232"/>
      <c r="BI51" s="1232"/>
      <c r="BJ51" s="1232"/>
      <c r="BK51" s="1232"/>
      <c r="BL51" s="1232"/>
      <c r="BM51" s="1232"/>
      <c r="BN51" s="1232"/>
      <c r="BO51" s="1232"/>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39"/>
      <c r="H52" s="1239"/>
      <c r="I52" s="1249"/>
      <c r="J52" s="1249"/>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583</v>
      </c>
      <c r="BC53" s="1232"/>
      <c r="BD53" s="1232"/>
      <c r="BE53" s="1232"/>
      <c r="BF53" s="1232"/>
      <c r="BG53" s="1232"/>
      <c r="BH53" s="1232"/>
      <c r="BI53" s="1232"/>
      <c r="BJ53" s="1232"/>
      <c r="BK53" s="1232"/>
      <c r="BL53" s="1232"/>
      <c r="BM53" s="1232"/>
      <c r="BN53" s="1232"/>
      <c r="BO53" s="1232"/>
      <c r="BP53" s="1230">
        <v>53.6</v>
      </c>
      <c r="BQ53" s="1230"/>
      <c r="BR53" s="1230"/>
      <c r="BS53" s="1230"/>
      <c r="BT53" s="1230"/>
      <c r="BU53" s="1230"/>
      <c r="BV53" s="1230"/>
      <c r="BW53" s="1230"/>
      <c r="BX53" s="1230">
        <v>55.5</v>
      </c>
      <c r="BY53" s="1230"/>
      <c r="BZ53" s="1230"/>
      <c r="CA53" s="1230"/>
      <c r="CB53" s="1230"/>
      <c r="CC53" s="1230"/>
      <c r="CD53" s="1230"/>
      <c r="CE53" s="1230"/>
      <c r="CF53" s="1230">
        <v>56.3</v>
      </c>
      <c r="CG53" s="1230"/>
      <c r="CH53" s="1230"/>
      <c r="CI53" s="1230"/>
      <c r="CJ53" s="1230"/>
      <c r="CK53" s="1230"/>
      <c r="CL53" s="1230"/>
      <c r="CM53" s="1230"/>
      <c r="CN53" s="1230">
        <v>57.8</v>
      </c>
      <c r="CO53" s="1230"/>
      <c r="CP53" s="1230"/>
      <c r="CQ53" s="1230"/>
      <c r="CR53" s="1230"/>
      <c r="CS53" s="1230"/>
      <c r="CT53" s="1230"/>
      <c r="CU53" s="1230"/>
      <c r="CV53" s="1230">
        <v>59.8</v>
      </c>
      <c r="CW53" s="1230"/>
      <c r="CX53" s="1230"/>
      <c r="CY53" s="1230"/>
      <c r="CZ53" s="1230"/>
      <c r="DA53" s="1230"/>
      <c r="DB53" s="1230"/>
      <c r="DC53" s="1230"/>
    </row>
    <row r="54" spans="1:109" ht="13.2" x14ac:dyDescent="0.2">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60"/>
      <c r="B55" s="259"/>
      <c r="G55" s="1228"/>
      <c r="H55" s="1228"/>
      <c r="I55" s="1228"/>
      <c r="J55" s="1228"/>
      <c r="K55" s="1233"/>
      <c r="L55" s="1233"/>
      <c r="M55" s="1233"/>
      <c r="N55" s="1233"/>
      <c r="AN55" s="1231" t="s">
        <v>577</v>
      </c>
      <c r="AO55" s="1231"/>
      <c r="AP55" s="1231"/>
      <c r="AQ55" s="1231"/>
      <c r="AR55" s="1231"/>
      <c r="AS55" s="1231"/>
      <c r="AT55" s="1231"/>
      <c r="AU55" s="1231"/>
      <c r="AV55" s="1231"/>
      <c r="AW55" s="1231"/>
      <c r="AX55" s="1231"/>
      <c r="AY55" s="1231"/>
      <c r="AZ55" s="1231"/>
      <c r="BA55" s="1231"/>
      <c r="BB55" s="1232" t="s">
        <v>576</v>
      </c>
      <c r="BC55" s="1232"/>
      <c r="BD55" s="1232"/>
      <c r="BE55" s="1232"/>
      <c r="BF55" s="1232"/>
      <c r="BG55" s="1232"/>
      <c r="BH55" s="1232"/>
      <c r="BI55" s="1232"/>
      <c r="BJ55" s="1232"/>
      <c r="BK55" s="1232"/>
      <c r="BL55" s="1232"/>
      <c r="BM55" s="1232"/>
      <c r="BN55" s="1232"/>
      <c r="BO55" s="1232"/>
      <c r="BP55" s="1230">
        <v>49.5</v>
      </c>
      <c r="BQ55" s="1230"/>
      <c r="BR55" s="1230"/>
      <c r="BS55" s="1230"/>
      <c r="BT55" s="1230"/>
      <c r="BU55" s="1230"/>
      <c r="BV55" s="1230"/>
      <c r="BW55" s="1230"/>
      <c r="BX55" s="1230">
        <v>46.9</v>
      </c>
      <c r="BY55" s="1230"/>
      <c r="BZ55" s="1230"/>
      <c r="CA55" s="1230"/>
      <c r="CB55" s="1230"/>
      <c r="CC55" s="1230"/>
      <c r="CD55" s="1230"/>
      <c r="CE55" s="1230"/>
      <c r="CF55" s="1230">
        <v>45.3</v>
      </c>
      <c r="CG55" s="1230"/>
      <c r="CH55" s="1230"/>
      <c r="CI55" s="1230"/>
      <c r="CJ55" s="1230"/>
      <c r="CK55" s="1230"/>
      <c r="CL55" s="1230"/>
      <c r="CM55" s="1230"/>
      <c r="CN55" s="1230">
        <v>38.9</v>
      </c>
      <c r="CO55" s="1230"/>
      <c r="CP55" s="1230"/>
      <c r="CQ55" s="1230"/>
      <c r="CR55" s="1230"/>
      <c r="CS55" s="1230"/>
      <c r="CT55" s="1230"/>
      <c r="CU55" s="1230"/>
      <c r="CV55" s="1230">
        <v>34.299999999999997</v>
      </c>
      <c r="CW55" s="1230"/>
      <c r="CX55" s="1230"/>
      <c r="CY55" s="1230"/>
      <c r="CZ55" s="1230"/>
      <c r="DA55" s="1230"/>
      <c r="DB55" s="1230"/>
      <c r="DC55" s="1230"/>
    </row>
    <row r="56" spans="1:109" ht="13.2" x14ac:dyDescent="0.2">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2" x14ac:dyDescent="0.2">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583</v>
      </c>
      <c r="BC57" s="1232"/>
      <c r="BD57" s="1232"/>
      <c r="BE57" s="1232"/>
      <c r="BF57" s="1232"/>
      <c r="BG57" s="1232"/>
      <c r="BH57" s="1232"/>
      <c r="BI57" s="1232"/>
      <c r="BJ57" s="1232"/>
      <c r="BK57" s="1232"/>
      <c r="BL57" s="1232"/>
      <c r="BM57" s="1232"/>
      <c r="BN57" s="1232"/>
      <c r="BO57" s="1232"/>
      <c r="BP57" s="1230">
        <v>60.9</v>
      </c>
      <c r="BQ57" s="1230"/>
      <c r="BR57" s="1230"/>
      <c r="BS57" s="1230"/>
      <c r="BT57" s="1230"/>
      <c r="BU57" s="1230"/>
      <c r="BV57" s="1230"/>
      <c r="BW57" s="1230"/>
      <c r="BX57" s="1230">
        <v>60.9</v>
      </c>
      <c r="BY57" s="1230"/>
      <c r="BZ57" s="1230"/>
      <c r="CA57" s="1230"/>
      <c r="CB57" s="1230"/>
      <c r="CC57" s="1230"/>
      <c r="CD57" s="1230"/>
      <c r="CE57" s="1230"/>
      <c r="CF57" s="1230">
        <v>64</v>
      </c>
      <c r="CG57" s="1230"/>
      <c r="CH57" s="1230"/>
      <c r="CI57" s="1230"/>
      <c r="CJ57" s="1230"/>
      <c r="CK57" s="1230"/>
      <c r="CL57" s="1230"/>
      <c r="CM57" s="1230"/>
      <c r="CN57" s="1230">
        <v>65.5</v>
      </c>
      <c r="CO57" s="1230"/>
      <c r="CP57" s="1230"/>
      <c r="CQ57" s="1230"/>
      <c r="CR57" s="1230"/>
      <c r="CS57" s="1230"/>
      <c r="CT57" s="1230"/>
      <c r="CU57" s="1230"/>
      <c r="CV57" s="1230">
        <v>66.900000000000006</v>
      </c>
      <c r="CW57" s="1230"/>
      <c r="CX57" s="1230"/>
      <c r="CY57" s="1230"/>
      <c r="CZ57" s="1230"/>
      <c r="DA57" s="1230"/>
      <c r="DB57" s="1230"/>
      <c r="DC57" s="1230"/>
      <c r="DD57" s="370"/>
      <c r="DE57" s="365"/>
    </row>
    <row r="58" spans="1:109" s="360" customFormat="1" ht="13.2" x14ac:dyDescent="0.2">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582</v>
      </c>
    </row>
    <row r="64" spans="1:109" ht="13.2" x14ac:dyDescent="0.2">
      <c r="B64" s="259"/>
      <c r="G64" s="361"/>
      <c r="I64" s="363"/>
      <c r="J64" s="363"/>
      <c r="K64" s="363"/>
      <c r="L64" s="363"/>
      <c r="M64" s="363"/>
      <c r="N64" s="362"/>
      <c r="AM64" s="361"/>
      <c r="AN64" s="361" t="s">
        <v>581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40" t="s">
        <v>580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579</v>
      </c>
    </row>
    <row r="72" spans="2:107" ht="13.2" x14ac:dyDescent="0.2">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528</v>
      </c>
      <c r="BQ72" s="1231"/>
      <c r="BR72" s="1231"/>
      <c r="BS72" s="1231"/>
      <c r="BT72" s="1231"/>
      <c r="BU72" s="1231"/>
      <c r="BV72" s="1231"/>
      <c r="BW72" s="1231"/>
      <c r="BX72" s="1231" t="s">
        <v>529</v>
      </c>
      <c r="BY72" s="1231"/>
      <c r="BZ72" s="1231"/>
      <c r="CA72" s="1231"/>
      <c r="CB72" s="1231"/>
      <c r="CC72" s="1231"/>
      <c r="CD72" s="1231"/>
      <c r="CE72" s="1231"/>
      <c r="CF72" s="1231" t="s">
        <v>530</v>
      </c>
      <c r="CG72" s="1231"/>
      <c r="CH72" s="1231"/>
      <c r="CI72" s="1231"/>
      <c r="CJ72" s="1231"/>
      <c r="CK72" s="1231"/>
      <c r="CL72" s="1231"/>
      <c r="CM72" s="1231"/>
      <c r="CN72" s="1231" t="s">
        <v>531</v>
      </c>
      <c r="CO72" s="1231"/>
      <c r="CP72" s="1231"/>
      <c r="CQ72" s="1231"/>
      <c r="CR72" s="1231"/>
      <c r="CS72" s="1231"/>
      <c r="CT72" s="1231"/>
      <c r="CU72" s="1231"/>
      <c r="CV72" s="1231" t="s">
        <v>532</v>
      </c>
      <c r="CW72" s="1231"/>
      <c r="CX72" s="1231"/>
      <c r="CY72" s="1231"/>
      <c r="CZ72" s="1231"/>
      <c r="DA72" s="1231"/>
      <c r="DB72" s="1231"/>
      <c r="DC72" s="1231"/>
    </row>
    <row r="73" spans="2:107" ht="13.2" x14ac:dyDescent="0.2">
      <c r="B73" s="259"/>
      <c r="G73" s="1239"/>
      <c r="H73" s="1239"/>
      <c r="I73" s="1239"/>
      <c r="J73" s="1239"/>
      <c r="K73" s="1229"/>
      <c r="L73" s="1229"/>
      <c r="M73" s="1229"/>
      <c r="N73" s="1229"/>
      <c r="AM73" s="352"/>
      <c r="AN73" s="1232" t="s">
        <v>578</v>
      </c>
      <c r="AO73" s="1232"/>
      <c r="AP73" s="1232"/>
      <c r="AQ73" s="1232"/>
      <c r="AR73" s="1232"/>
      <c r="AS73" s="1232"/>
      <c r="AT73" s="1232"/>
      <c r="AU73" s="1232"/>
      <c r="AV73" s="1232"/>
      <c r="AW73" s="1232"/>
      <c r="AX73" s="1232"/>
      <c r="AY73" s="1232"/>
      <c r="AZ73" s="1232"/>
      <c r="BA73" s="1232"/>
      <c r="BB73" s="1232" t="s">
        <v>576</v>
      </c>
      <c r="BC73" s="1232"/>
      <c r="BD73" s="1232"/>
      <c r="BE73" s="1232"/>
      <c r="BF73" s="1232"/>
      <c r="BG73" s="1232"/>
      <c r="BH73" s="1232"/>
      <c r="BI73" s="1232"/>
      <c r="BJ73" s="1232"/>
      <c r="BK73" s="1232"/>
      <c r="BL73" s="1232"/>
      <c r="BM73" s="1232"/>
      <c r="BN73" s="1232"/>
      <c r="BO73" s="1232"/>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575</v>
      </c>
      <c r="BC75" s="1232"/>
      <c r="BD75" s="1232"/>
      <c r="BE75" s="1232"/>
      <c r="BF75" s="1232"/>
      <c r="BG75" s="1232"/>
      <c r="BH75" s="1232"/>
      <c r="BI75" s="1232"/>
      <c r="BJ75" s="1232"/>
      <c r="BK75" s="1232"/>
      <c r="BL75" s="1232"/>
      <c r="BM75" s="1232"/>
      <c r="BN75" s="1232"/>
      <c r="BO75" s="1232"/>
      <c r="BP75" s="1230">
        <v>4</v>
      </c>
      <c r="BQ75" s="1230"/>
      <c r="BR75" s="1230"/>
      <c r="BS75" s="1230"/>
      <c r="BT75" s="1230"/>
      <c r="BU75" s="1230"/>
      <c r="BV75" s="1230"/>
      <c r="BW75" s="1230"/>
      <c r="BX75" s="1230">
        <v>3.6</v>
      </c>
      <c r="BY75" s="1230"/>
      <c r="BZ75" s="1230"/>
      <c r="CA75" s="1230"/>
      <c r="CB75" s="1230"/>
      <c r="CC75" s="1230"/>
      <c r="CD75" s="1230"/>
      <c r="CE75" s="1230"/>
      <c r="CF75" s="1230">
        <v>3.1</v>
      </c>
      <c r="CG75" s="1230"/>
      <c r="CH75" s="1230"/>
      <c r="CI75" s="1230"/>
      <c r="CJ75" s="1230"/>
      <c r="CK75" s="1230"/>
      <c r="CL75" s="1230"/>
      <c r="CM75" s="1230"/>
      <c r="CN75" s="1230">
        <v>3</v>
      </c>
      <c r="CO75" s="1230"/>
      <c r="CP75" s="1230"/>
      <c r="CQ75" s="1230"/>
      <c r="CR75" s="1230"/>
      <c r="CS75" s="1230"/>
      <c r="CT75" s="1230"/>
      <c r="CU75" s="1230"/>
      <c r="CV75" s="1230">
        <v>3.3</v>
      </c>
      <c r="CW75" s="1230"/>
      <c r="CX75" s="1230"/>
      <c r="CY75" s="1230"/>
      <c r="CZ75" s="1230"/>
      <c r="DA75" s="1230"/>
      <c r="DB75" s="1230"/>
      <c r="DC75" s="1230"/>
    </row>
    <row r="76" spans="2:107" ht="13.2" x14ac:dyDescent="0.2">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1" t="s">
        <v>577</v>
      </c>
      <c r="AO77" s="1231"/>
      <c r="AP77" s="1231"/>
      <c r="AQ77" s="1231"/>
      <c r="AR77" s="1231"/>
      <c r="AS77" s="1231"/>
      <c r="AT77" s="1231"/>
      <c r="AU77" s="1231"/>
      <c r="AV77" s="1231"/>
      <c r="AW77" s="1231"/>
      <c r="AX77" s="1231"/>
      <c r="AY77" s="1231"/>
      <c r="AZ77" s="1231"/>
      <c r="BA77" s="1231"/>
      <c r="BB77" s="1232" t="s">
        <v>576</v>
      </c>
      <c r="BC77" s="1232"/>
      <c r="BD77" s="1232"/>
      <c r="BE77" s="1232"/>
      <c r="BF77" s="1232"/>
      <c r="BG77" s="1232"/>
      <c r="BH77" s="1232"/>
      <c r="BI77" s="1232"/>
      <c r="BJ77" s="1232"/>
      <c r="BK77" s="1232"/>
      <c r="BL77" s="1232"/>
      <c r="BM77" s="1232"/>
      <c r="BN77" s="1232"/>
      <c r="BO77" s="1232"/>
      <c r="BP77" s="1230">
        <v>49.5</v>
      </c>
      <c r="BQ77" s="1230"/>
      <c r="BR77" s="1230"/>
      <c r="BS77" s="1230"/>
      <c r="BT77" s="1230"/>
      <c r="BU77" s="1230"/>
      <c r="BV77" s="1230"/>
      <c r="BW77" s="1230"/>
      <c r="BX77" s="1230">
        <v>46.9</v>
      </c>
      <c r="BY77" s="1230"/>
      <c r="BZ77" s="1230"/>
      <c r="CA77" s="1230"/>
      <c r="CB77" s="1230"/>
      <c r="CC77" s="1230"/>
      <c r="CD77" s="1230"/>
      <c r="CE77" s="1230"/>
      <c r="CF77" s="1230">
        <v>45.3</v>
      </c>
      <c r="CG77" s="1230"/>
      <c r="CH77" s="1230"/>
      <c r="CI77" s="1230"/>
      <c r="CJ77" s="1230"/>
      <c r="CK77" s="1230"/>
      <c r="CL77" s="1230"/>
      <c r="CM77" s="1230"/>
      <c r="CN77" s="1230">
        <v>38.9</v>
      </c>
      <c r="CO77" s="1230"/>
      <c r="CP77" s="1230"/>
      <c r="CQ77" s="1230"/>
      <c r="CR77" s="1230"/>
      <c r="CS77" s="1230"/>
      <c r="CT77" s="1230"/>
      <c r="CU77" s="1230"/>
      <c r="CV77" s="1230">
        <v>34.299999999999997</v>
      </c>
      <c r="CW77" s="1230"/>
      <c r="CX77" s="1230"/>
      <c r="CY77" s="1230"/>
      <c r="CZ77" s="1230"/>
      <c r="DA77" s="1230"/>
      <c r="DB77" s="1230"/>
      <c r="DC77" s="1230"/>
    </row>
    <row r="78" spans="2:107" ht="13.2" x14ac:dyDescent="0.2">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575</v>
      </c>
      <c r="BC79" s="1232"/>
      <c r="BD79" s="1232"/>
      <c r="BE79" s="1232"/>
      <c r="BF79" s="1232"/>
      <c r="BG79" s="1232"/>
      <c r="BH79" s="1232"/>
      <c r="BI79" s="1232"/>
      <c r="BJ79" s="1232"/>
      <c r="BK79" s="1232"/>
      <c r="BL79" s="1232"/>
      <c r="BM79" s="1232"/>
      <c r="BN79" s="1232"/>
      <c r="BO79" s="1232"/>
      <c r="BP79" s="1230">
        <v>7.6</v>
      </c>
      <c r="BQ79" s="1230"/>
      <c r="BR79" s="1230"/>
      <c r="BS79" s="1230"/>
      <c r="BT79" s="1230"/>
      <c r="BU79" s="1230"/>
      <c r="BV79" s="1230"/>
      <c r="BW79" s="1230"/>
      <c r="BX79" s="1230">
        <v>7.2</v>
      </c>
      <c r="BY79" s="1230"/>
      <c r="BZ79" s="1230"/>
      <c r="CA79" s="1230"/>
      <c r="CB79" s="1230"/>
      <c r="CC79" s="1230"/>
      <c r="CD79" s="1230"/>
      <c r="CE79" s="1230"/>
      <c r="CF79" s="1230">
        <v>7.9</v>
      </c>
      <c r="CG79" s="1230"/>
      <c r="CH79" s="1230"/>
      <c r="CI79" s="1230"/>
      <c r="CJ79" s="1230"/>
      <c r="CK79" s="1230"/>
      <c r="CL79" s="1230"/>
      <c r="CM79" s="1230"/>
      <c r="CN79" s="1230">
        <v>8.1999999999999993</v>
      </c>
      <c r="CO79" s="1230"/>
      <c r="CP79" s="1230"/>
      <c r="CQ79" s="1230"/>
      <c r="CR79" s="1230"/>
      <c r="CS79" s="1230"/>
      <c r="CT79" s="1230"/>
      <c r="CU79" s="1230"/>
      <c r="CV79" s="1230">
        <v>8.4</v>
      </c>
      <c r="CW79" s="1230"/>
      <c r="CX79" s="1230"/>
      <c r="CY79" s="1230"/>
      <c r="CZ79" s="1230"/>
      <c r="DA79" s="1230"/>
      <c r="DB79" s="1230"/>
      <c r="DC79" s="1230"/>
    </row>
    <row r="80" spans="2:107" ht="13.2" x14ac:dyDescent="0.2">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xYtFRzcoTGzdWbaBMdPen3tAhdH7DCDmS+stTBuDbiaAH8lPvLJC20uo6MYsRXlUvD/4mp1vGN2tH/84rZB5Ow==" saltValue="p8YPWKBpY3p2tz5/SWM3Wg=="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154E9-6AC4-4612-9F70-35D97A232A9E}">
  <sheetPr>
    <pageSetUpPr fitToPage="1"/>
  </sheetPr>
  <dimension ref="A1:DR125"/>
  <sheetViews>
    <sheetView showGridLines="0" topLeftCell="T91"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ZcmTI204E+lGuTjxy/vovvA0VWzyTYBN07cWd+hvKo/bCzDcgOFPuKYSoQhCxFyWTqHXgEtlbOeKFmHrNWLL0Q==" saltValue="kjwaSbJ8pIiEgoU51jqim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5AC8E-E05B-49C7-8820-5B37D62E3054}">
  <sheetPr>
    <pageSetUpPr fitToPage="1"/>
  </sheetPr>
  <dimension ref="A1:DR125"/>
  <sheetViews>
    <sheetView showGridLines="0" tabSelected="1" topLeftCell="A86"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I4v+nOU2FUcaWnoGYgI4RjuNE1hNyGpwiTCa+XtIqZkKGffr6mj0nFqXZNuHOdT7U8vArqOYW91e4v3S1vB4Cg==" saltValue="GrouIphcfCJ9aFArM8IdB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57056</v>
      </c>
      <c r="E3" s="154"/>
      <c r="F3" s="155">
        <v>72051</v>
      </c>
      <c r="G3" s="156"/>
      <c r="H3" s="157"/>
    </row>
    <row r="4" spans="1:8" x14ac:dyDescent="0.2">
      <c r="A4" s="158"/>
      <c r="B4" s="159"/>
      <c r="C4" s="160"/>
      <c r="D4" s="161">
        <v>18506</v>
      </c>
      <c r="E4" s="162"/>
      <c r="F4" s="163">
        <v>34140</v>
      </c>
      <c r="G4" s="164"/>
      <c r="H4" s="165"/>
    </row>
    <row r="5" spans="1:8" x14ac:dyDescent="0.2">
      <c r="A5" s="146" t="s">
        <v>522</v>
      </c>
      <c r="B5" s="151"/>
      <c r="C5" s="152"/>
      <c r="D5" s="153">
        <v>57718</v>
      </c>
      <c r="E5" s="154"/>
      <c r="F5" s="155">
        <v>72756</v>
      </c>
      <c r="G5" s="156"/>
      <c r="H5" s="157"/>
    </row>
    <row r="6" spans="1:8" x14ac:dyDescent="0.2">
      <c r="A6" s="158"/>
      <c r="B6" s="159"/>
      <c r="C6" s="160"/>
      <c r="D6" s="161">
        <v>19495</v>
      </c>
      <c r="E6" s="162"/>
      <c r="F6" s="163">
        <v>32117</v>
      </c>
      <c r="G6" s="164"/>
      <c r="H6" s="165"/>
    </row>
    <row r="7" spans="1:8" x14ac:dyDescent="0.2">
      <c r="A7" s="146" t="s">
        <v>523</v>
      </c>
      <c r="B7" s="151"/>
      <c r="C7" s="152"/>
      <c r="D7" s="153">
        <v>41069</v>
      </c>
      <c r="E7" s="154"/>
      <c r="F7" s="155">
        <v>62281</v>
      </c>
      <c r="G7" s="156"/>
      <c r="H7" s="157"/>
    </row>
    <row r="8" spans="1:8" x14ac:dyDescent="0.2">
      <c r="A8" s="158"/>
      <c r="B8" s="159"/>
      <c r="C8" s="160"/>
      <c r="D8" s="161">
        <v>24635</v>
      </c>
      <c r="E8" s="162"/>
      <c r="F8" s="163">
        <v>38152</v>
      </c>
      <c r="G8" s="164"/>
      <c r="H8" s="165"/>
    </row>
    <row r="9" spans="1:8" x14ac:dyDescent="0.2">
      <c r="A9" s="146" t="s">
        <v>524</v>
      </c>
      <c r="B9" s="151"/>
      <c r="C9" s="152"/>
      <c r="D9" s="153">
        <v>40471</v>
      </c>
      <c r="E9" s="154"/>
      <c r="F9" s="155">
        <v>58940</v>
      </c>
      <c r="G9" s="156"/>
      <c r="H9" s="157"/>
    </row>
    <row r="10" spans="1:8" x14ac:dyDescent="0.2">
      <c r="A10" s="158"/>
      <c r="B10" s="159"/>
      <c r="C10" s="160"/>
      <c r="D10" s="161">
        <v>15932</v>
      </c>
      <c r="E10" s="162"/>
      <c r="F10" s="163">
        <v>33486</v>
      </c>
      <c r="G10" s="164"/>
      <c r="H10" s="165"/>
    </row>
    <row r="11" spans="1:8" x14ac:dyDescent="0.2">
      <c r="A11" s="146" t="s">
        <v>525</v>
      </c>
      <c r="B11" s="151"/>
      <c r="C11" s="152"/>
      <c r="D11" s="153">
        <v>37497</v>
      </c>
      <c r="E11" s="154"/>
      <c r="F11" s="155">
        <v>57336</v>
      </c>
      <c r="G11" s="156"/>
      <c r="H11" s="157"/>
    </row>
    <row r="12" spans="1:8" x14ac:dyDescent="0.2">
      <c r="A12" s="158"/>
      <c r="B12" s="159"/>
      <c r="C12" s="166"/>
      <c r="D12" s="161">
        <v>16170</v>
      </c>
      <c r="E12" s="162"/>
      <c r="F12" s="163">
        <v>34481</v>
      </c>
      <c r="G12" s="164"/>
      <c r="H12" s="165"/>
    </row>
    <row r="13" spans="1:8" x14ac:dyDescent="0.2">
      <c r="A13" s="146"/>
      <c r="B13" s="151"/>
      <c r="C13" s="152"/>
      <c r="D13" s="153">
        <v>46762</v>
      </c>
      <c r="E13" s="154"/>
      <c r="F13" s="155">
        <v>64673</v>
      </c>
      <c r="G13" s="167"/>
      <c r="H13" s="157"/>
    </row>
    <row r="14" spans="1:8" x14ac:dyDescent="0.2">
      <c r="A14" s="158"/>
      <c r="B14" s="159"/>
      <c r="C14" s="160"/>
      <c r="D14" s="161">
        <v>18948</v>
      </c>
      <c r="E14" s="162"/>
      <c r="F14" s="163">
        <v>34475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8.48</v>
      </c>
      <c r="C19" s="168">
        <f>ROUND(VALUE(SUBSTITUTE(実質収支比率等に係る経年分析!G$48,"▲","-")),2)</f>
        <v>8.9700000000000006</v>
      </c>
      <c r="D19" s="168">
        <f>ROUND(VALUE(SUBSTITUTE(実質収支比率等に係る経年分析!H$48,"▲","-")),2)</f>
        <v>12.83</v>
      </c>
      <c r="E19" s="168">
        <f>ROUND(VALUE(SUBSTITUTE(実質収支比率等に係る経年分析!I$48,"▲","-")),2)</f>
        <v>8.84</v>
      </c>
      <c r="F19" s="168">
        <f>ROUND(VALUE(SUBSTITUTE(実質収支比率等に係る経年分析!J$48,"▲","-")),2)</f>
        <v>9.48</v>
      </c>
    </row>
    <row r="20" spans="1:11" x14ac:dyDescent="0.2">
      <c r="A20" s="168" t="s">
        <v>53</v>
      </c>
      <c r="B20" s="168">
        <f>ROUND(VALUE(SUBSTITUTE(実質収支比率等に係る経年分析!F$47,"▲","-")),2)</f>
        <v>19.45</v>
      </c>
      <c r="C20" s="168">
        <f>ROUND(VALUE(SUBSTITUTE(実質収支比率等に係る経年分析!G$47,"▲","-")),2)</f>
        <v>20.02</v>
      </c>
      <c r="D20" s="168">
        <f>ROUND(VALUE(SUBSTITUTE(実質収支比率等に係る経年分析!H$47,"▲","-")),2)</f>
        <v>21.11</v>
      </c>
      <c r="E20" s="168">
        <f>ROUND(VALUE(SUBSTITUTE(実質収支比率等に係る経年分析!I$47,"▲","-")),2)</f>
        <v>21.6</v>
      </c>
      <c r="F20" s="168">
        <f>ROUND(VALUE(SUBSTITUTE(実質収支比率等に係る経年分析!J$47,"▲","-")),2)</f>
        <v>19.899999999999999</v>
      </c>
    </row>
    <row r="21" spans="1:11" x14ac:dyDescent="0.2">
      <c r="A21" s="168" t="s">
        <v>54</v>
      </c>
      <c r="B21" s="168">
        <f>IF(ISNUMBER(VALUE(SUBSTITUTE(実質収支比率等に係る経年分析!F$49,"▲","-"))),ROUND(VALUE(SUBSTITUTE(実質収支比率等に係る経年分析!F$49,"▲","-")),2),NA())</f>
        <v>-0.26</v>
      </c>
      <c r="C21" s="168">
        <f>IF(ISNUMBER(VALUE(SUBSTITUTE(実質収支比率等に係る経年分析!G$49,"▲","-"))),ROUND(VALUE(SUBSTITUTE(実質収支比率等に係る経年分析!G$49,"▲","-")),2),NA())</f>
        <v>1.41</v>
      </c>
      <c r="D21" s="168">
        <f>IF(ISNUMBER(VALUE(SUBSTITUTE(実質収支比率等に係る経年分析!H$49,"▲","-"))),ROUND(VALUE(SUBSTITUTE(実質収支比率等に係る経年分析!H$49,"▲","-")),2),NA())</f>
        <v>6.09</v>
      </c>
      <c r="E21" s="168">
        <f>IF(ISNUMBER(VALUE(SUBSTITUTE(実質収支比率等に係る経年分析!I$49,"▲","-"))),ROUND(VALUE(SUBSTITUTE(実質収支比率等に係る経年分析!I$49,"▲","-")),2),NA())</f>
        <v>-4.17</v>
      </c>
      <c r="F21" s="168">
        <f>IF(ISNUMBER(VALUE(SUBSTITUTE(実質収支比率等に係る経年分析!J$49,"▲","-"))),ROUND(VALUE(SUBSTITUTE(実質収支比率等に係る経年分析!J$49,"▲","-")),2),NA())</f>
        <v>-0.66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墓地事業特別会計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1.19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0.36</v>
      </c>
    </row>
    <row r="32" spans="1:11" x14ac:dyDescent="0.2">
      <c r="A32" s="169" t="str">
        <f>IF(連結実質赤字比率に係る赤字・黒字の構成分析!C$38="",NA(),連結実質赤字比率に係る赤字・黒字の構成分析!C$38)</f>
        <v>那須塩原市下水道事業会計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1.54</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2.16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2.17</v>
      </c>
    </row>
    <row r="34" spans="1:16" x14ac:dyDescent="0.2">
      <c r="A34" s="169" t="str">
        <f>IF(連結実質赤字比率に係る赤字・黒字の構成分析!C$36="",NA(),連結実質赤字比率に係る赤字・黒字の構成分析!C$36)</f>
        <v>那須塩原市産業団地造成事業特別会計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2.84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2.5299999999999998</v>
      </c>
    </row>
    <row r="35" spans="1:16" x14ac:dyDescent="0.2">
      <c r="A35" s="169" t="str">
        <f>IF(連結実質赤字比率に係る赤字・黒字の構成分析!C$35="",NA(),連結実質赤字比率に係る赤字・黒字の構成分析!C$35)</f>
        <v>那須塩原市水道事業会計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8.4600000000000009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8.9700000000000006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12.81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8.82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9.4700000000000006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5025</v>
      </c>
      <c r="E42" s="170"/>
      <c r="F42" s="170"/>
      <c r="G42" s="170">
        <f>'実質公債費比率（分子）の構造'!L$52</f>
        <v>4539</v>
      </c>
      <c r="H42" s="170"/>
      <c r="I42" s="170"/>
      <c r="J42" s="170">
        <f>'実質公債費比率（分子）の構造'!M$52</f>
        <v>4560</v>
      </c>
      <c r="K42" s="170"/>
      <c r="L42" s="170"/>
      <c r="M42" s="170">
        <f>'実質公債費比率（分子）の構造'!N$52</f>
        <v>4477</v>
      </c>
      <c r="N42" s="170"/>
      <c r="O42" s="170"/>
      <c r="P42" s="170">
        <f>'実質公債費比率（分子）の構造'!O$52</f>
        <v>4266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v>
      </c>
      <c r="C44" s="170"/>
      <c r="D44" s="170"/>
      <c r="E44" s="170">
        <f>'実質公債費比率（分子）の構造'!L$50</f>
        <v>5</v>
      </c>
      <c r="F44" s="170"/>
      <c r="G44" s="170"/>
      <c r="H44" s="170">
        <f>'実質公債費比率（分子）の構造'!M$50</f>
        <v>11</v>
      </c>
      <c r="I44" s="170"/>
      <c r="J44" s="170"/>
      <c r="K44" s="170">
        <f>'実質公債費比率（分子）の構造'!N$50</f>
        <v>4</v>
      </c>
      <c r="L44" s="170"/>
      <c r="M44" s="170"/>
      <c r="N44" s="170">
        <f>'実質公債費比率（分子）の構造'!O$50</f>
        <v>5</v>
      </c>
      <c r="O44" s="170"/>
      <c r="P44" s="170"/>
    </row>
    <row r="45" spans="1:16" x14ac:dyDescent="0.2">
      <c r="A45" s="170" t="s">
        <v>63</v>
      </c>
      <c r="B45" s="170">
        <f>'実質公債費比率（分子）の構造'!K$49</f>
        <v>130</v>
      </c>
      <c r="C45" s="170"/>
      <c r="D45" s="170"/>
      <c r="E45" s="170">
        <f>'実質公債費比率（分子）の構造'!L$49</f>
        <v>193</v>
      </c>
      <c r="F45" s="170"/>
      <c r="G45" s="170"/>
      <c r="H45" s="170">
        <f>'実質公債費比率（分子）の構造'!M$49</f>
        <v>171</v>
      </c>
      <c r="I45" s="170"/>
      <c r="J45" s="170"/>
      <c r="K45" s="170">
        <f>'実質公債費比率（分子）の構造'!N$49</f>
        <v>199</v>
      </c>
      <c r="L45" s="170"/>
      <c r="M45" s="170"/>
      <c r="N45" s="170">
        <f>'実質公債費比率（分子）の構造'!O$49</f>
        <v>207</v>
      </c>
      <c r="O45" s="170"/>
      <c r="P45" s="170"/>
    </row>
    <row r="46" spans="1:16" x14ac:dyDescent="0.2">
      <c r="A46" s="170" t="s">
        <v>64</v>
      </c>
      <c r="B46" s="170">
        <f>'実質公債費比率（分子）の構造'!K$48</f>
        <v>1295</v>
      </c>
      <c r="C46" s="170"/>
      <c r="D46" s="170"/>
      <c r="E46" s="170">
        <f>'実質公債費比率（分子）の構造'!L$48</f>
        <v>791</v>
      </c>
      <c r="F46" s="170"/>
      <c r="G46" s="170"/>
      <c r="H46" s="170">
        <f>'実質公債費比率（分子）の構造'!M$48</f>
        <v>815</v>
      </c>
      <c r="I46" s="170"/>
      <c r="J46" s="170"/>
      <c r="K46" s="170">
        <f>'実質公債費比率（分子）の構造'!N$48</f>
        <v>830</v>
      </c>
      <c r="L46" s="170"/>
      <c r="M46" s="170"/>
      <c r="N46" s="170">
        <f>'実質公債費比率（分子）の構造'!O$48</f>
        <v>734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4445</v>
      </c>
      <c r="C49" s="170"/>
      <c r="D49" s="170"/>
      <c r="E49" s="170">
        <f>'実質公債費比率（分子）の構造'!L$45</f>
        <v>4237</v>
      </c>
      <c r="F49" s="170"/>
      <c r="G49" s="170"/>
      <c r="H49" s="170">
        <f>'実質公債費比率（分子）の構造'!M$45</f>
        <v>4239</v>
      </c>
      <c r="I49" s="170"/>
      <c r="J49" s="170"/>
      <c r="K49" s="170">
        <f>'実質公債費比率（分子）の構造'!N$45</f>
        <v>4323</v>
      </c>
      <c r="L49" s="170"/>
      <c r="M49" s="170"/>
      <c r="N49" s="170">
        <f>'実質公債費比率（分子）の構造'!O$45</f>
        <v>4223</v>
      </c>
      <c r="O49" s="170"/>
      <c r="P49" s="170"/>
    </row>
    <row r="50" spans="1:16" x14ac:dyDescent="0.2">
      <c r="A50" s="170" t="s">
        <v>67</v>
      </c>
      <c r="B50" s="170" t="e">
        <f>NA()</f>
        <v>#N/A</v>
      </c>
      <c r="C50" s="170">
        <f>IF(ISNUMBER('実質公債費比率（分子）の構造'!K$53),'実質公債費比率（分子）の構造'!K$53,NA())</f>
        <v>850</v>
      </c>
      <c r="D50" s="170" t="e">
        <f>NA()</f>
        <v>#N/A</v>
      </c>
      <c r="E50" s="170" t="e">
        <f>NA()</f>
        <v>#N/A</v>
      </c>
      <c r="F50" s="170">
        <f>IF(ISNUMBER('実質公債費比率（分子）の構造'!L$53),'実質公債費比率（分子）の構造'!L$53,NA())</f>
        <v>687</v>
      </c>
      <c r="G50" s="170" t="e">
        <f>NA()</f>
        <v>#N/A</v>
      </c>
      <c r="H50" s="170" t="e">
        <f>NA()</f>
        <v>#N/A</v>
      </c>
      <c r="I50" s="170">
        <f>IF(ISNUMBER('実質公債費比率（分子）の構造'!M$53),'実質公債費比率（分子）の構造'!M$53,NA())</f>
        <v>676</v>
      </c>
      <c r="J50" s="170" t="e">
        <f>NA()</f>
        <v>#N/A</v>
      </c>
      <c r="K50" s="170" t="e">
        <f>NA()</f>
        <v>#N/A</v>
      </c>
      <c r="L50" s="170">
        <f>IF(ISNUMBER('実質公債費比率（分子）の構造'!N$53),'実質公債費比率（分子）の構造'!N$53,NA())</f>
        <v>879</v>
      </c>
      <c r="M50" s="170" t="e">
        <f>NA()</f>
        <v>#N/A</v>
      </c>
      <c r="N50" s="170" t="e">
        <f>NA()</f>
        <v>#N/A</v>
      </c>
      <c r="O50" s="170">
        <f>IF(ISNUMBER('実質公債費比率（分子）の構造'!O$53),'実質公債費比率（分子）の構造'!O$53,NA())</f>
        <v>903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41129</v>
      </c>
      <c r="E56" s="169"/>
      <c r="F56" s="169"/>
      <c r="G56" s="169">
        <f>'将来負担比率（分子）の構造'!J$52</f>
        <v>40045</v>
      </c>
      <c r="H56" s="169"/>
      <c r="I56" s="169"/>
      <c r="J56" s="169">
        <f>'将来負担比率（分子）の構造'!K$52</f>
        <v>38758</v>
      </c>
      <c r="K56" s="169"/>
      <c r="L56" s="169"/>
      <c r="M56" s="169">
        <f>'将来負担比率（分子）の構造'!L$52</f>
        <v>36534</v>
      </c>
      <c r="N56" s="169"/>
      <c r="O56" s="169"/>
      <c r="P56" s="169">
        <f>'将来負担比率（分子）の構造'!M$52</f>
        <v>34453</v>
      </c>
    </row>
    <row r="57" spans="1:16" x14ac:dyDescent="0.2">
      <c r="A57" s="169" t="s">
        <v>42</v>
      </c>
      <c r="B57" s="169"/>
      <c r="C57" s="169"/>
      <c r="D57" s="169">
        <f>'将来負担比率（分子）の構造'!I$51</f>
        <v>3382</v>
      </c>
      <c r="E57" s="169"/>
      <c r="F57" s="169"/>
      <c r="G57" s="169">
        <f>'将来負担比率（分子）の構造'!J$51</f>
        <v>3206</v>
      </c>
      <c r="H57" s="169"/>
      <c r="I57" s="169"/>
      <c r="J57" s="169">
        <f>'将来負担比率（分子）の構造'!K$51</f>
        <v>3033</v>
      </c>
      <c r="K57" s="169"/>
      <c r="L57" s="169"/>
      <c r="M57" s="169">
        <f>'将来負担比率（分子）の構造'!L$51</f>
        <v>2651</v>
      </c>
      <c r="N57" s="169"/>
      <c r="O57" s="169"/>
      <c r="P57" s="169">
        <f>'将来負担比率（分子）の構造'!M$51</f>
        <v>2727</v>
      </c>
    </row>
    <row r="58" spans="1:16" x14ac:dyDescent="0.2">
      <c r="A58" s="169" t="s">
        <v>41</v>
      </c>
      <c r="B58" s="169"/>
      <c r="C58" s="169"/>
      <c r="D58" s="169">
        <f>'将来負担比率（分子）の構造'!I$50</f>
        <v>17139</v>
      </c>
      <c r="E58" s="169"/>
      <c r="F58" s="169"/>
      <c r="G58" s="169">
        <f>'将来負担比率（分子）の構造'!J$50</f>
        <v>16837</v>
      </c>
      <c r="H58" s="169"/>
      <c r="I58" s="169"/>
      <c r="J58" s="169">
        <f>'将来負担比率（分子）の構造'!K$50</f>
        <v>18778</v>
      </c>
      <c r="K58" s="169"/>
      <c r="L58" s="169"/>
      <c r="M58" s="169">
        <f>'将来負担比率（分子）の構造'!L$50</f>
        <v>20653</v>
      </c>
      <c r="N58" s="169"/>
      <c r="O58" s="169"/>
      <c r="P58" s="169">
        <f>'将来負担比率（分子）の構造'!M$50</f>
        <v>20310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5</v>
      </c>
      <c r="F61" s="169"/>
      <c r="G61" s="169"/>
      <c r="H61" s="169" t="str">
        <f>'将来負担比率（分子）の構造'!K$46</f>
        <v>-</v>
      </c>
      <c r="I61" s="169"/>
      <c r="J61" s="169"/>
      <c r="K61" s="169" t="str">
        <f>'将来負担比率（分子）の構造'!L$46</f>
        <v>-</v>
      </c>
      <c r="L61" s="169"/>
      <c r="M61" s="169"/>
      <c r="N61" s="169">
        <f>'将来負担比率（分子）の構造'!M$46</f>
        <v>7</v>
      </c>
      <c r="O61" s="169"/>
      <c r="P61" s="169"/>
    </row>
    <row r="62" spans="1:16" x14ac:dyDescent="0.2">
      <c r="A62" s="169" t="s">
        <v>35</v>
      </c>
      <c r="B62" s="169">
        <f>'将来負担比率（分子）の構造'!I$45</f>
        <v>3164</v>
      </c>
      <c r="C62" s="169"/>
      <c r="D62" s="169"/>
      <c r="E62" s="169">
        <f>'将来負担比率（分子）の構造'!J$45</f>
        <v>3049</v>
      </c>
      <c r="F62" s="169"/>
      <c r="G62" s="169"/>
      <c r="H62" s="169">
        <f>'将来負担比率（分子）の構造'!K$45</f>
        <v>2778</v>
      </c>
      <c r="I62" s="169"/>
      <c r="J62" s="169"/>
      <c r="K62" s="169">
        <f>'将来負担比率（分子）の構造'!L$45</f>
        <v>2672</v>
      </c>
      <c r="L62" s="169"/>
      <c r="M62" s="169"/>
      <c r="N62" s="169">
        <f>'将来負担比率（分子）の構造'!M$45</f>
        <v>2506</v>
      </c>
      <c r="O62" s="169"/>
      <c r="P62" s="169"/>
    </row>
    <row r="63" spans="1:16" x14ac:dyDescent="0.2">
      <c r="A63" s="169" t="s">
        <v>34</v>
      </c>
      <c r="B63" s="169">
        <f>'将来負担比率（分子）の構造'!I$44</f>
        <v>1628</v>
      </c>
      <c r="C63" s="169"/>
      <c r="D63" s="169"/>
      <c r="E63" s="169">
        <f>'将来負担比率（分子）の構造'!J$44</f>
        <v>1589</v>
      </c>
      <c r="F63" s="169"/>
      <c r="G63" s="169"/>
      <c r="H63" s="169">
        <f>'将来負担比率（分子）の構造'!K$44</f>
        <v>1706</v>
      </c>
      <c r="I63" s="169"/>
      <c r="J63" s="169"/>
      <c r="K63" s="169">
        <f>'将来負担比率（分子）の構造'!L$44</f>
        <v>1740</v>
      </c>
      <c r="L63" s="169"/>
      <c r="M63" s="169"/>
      <c r="N63" s="169">
        <f>'将来負担比率（分子）の構造'!M$44</f>
        <v>1765</v>
      </c>
      <c r="O63" s="169"/>
      <c r="P63" s="169"/>
    </row>
    <row r="64" spans="1:16" x14ac:dyDescent="0.2">
      <c r="A64" s="169" t="s">
        <v>33</v>
      </c>
      <c r="B64" s="169">
        <f>'将来負担比率（分子）の構造'!I$43</f>
        <v>11354</v>
      </c>
      <c r="C64" s="169"/>
      <c r="D64" s="169"/>
      <c r="E64" s="169">
        <f>'将来負担比率（分子）の構造'!J$43</f>
        <v>9547</v>
      </c>
      <c r="F64" s="169"/>
      <c r="G64" s="169"/>
      <c r="H64" s="169">
        <f>'将来負担比率（分子）の構造'!K$43</f>
        <v>7916</v>
      </c>
      <c r="I64" s="169"/>
      <c r="J64" s="169"/>
      <c r="K64" s="169">
        <f>'将来負担比率（分子）の構造'!L$43</f>
        <v>6558</v>
      </c>
      <c r="L64" s="169"/>
      <c r="M64" s="169"/>
      <c r="N64" s="169">
        <f>'将来負担比率（分子）の構造'!M$43</f>
        <v>6351</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34608</v>
      </c>
      <c r="C66" s="169"/>
      <c r="D66" s="169"/>
      <c r="E66" s="169">
        <f>'将来負担比率（分子）の構造'!J$41</f>
        <v>33446</v>
      </c>
      <c r="F66" s="169"/>
      <c r="G66" s="169"/>
      <c r="H66" s="169">
        <f>'将来負担比率（分子）の構造'!K$41</f>
        <v>33357</v>
      </c>
      <c r="I66" s="169"/>
      <c r="J66" s="169"/>
      <c r="K66" s="169">
        <f>'将来負担比率（分子）の構造'!L$41</f>
        <v>30845</v>
      </c>
      <c r="L66" s="169"/>
      <c r="M66" s="169"/>
      <c r="N66" s="169">
        <f>'将来負担比率（分子）の構造'!M$41</f>
        <v>28209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6094</v>
      </c>
      <c r="C72" s="173">
        <f>基金残高に係る経年分析!G55</f>
        <v>6115</v>
      </c>
      <c r="D72" s="173">
        <f>基金残高に係る経年分析!H55</f>
        <v>5708</v>
      </c>
    </row>
    <row r="73" spans="1:16" x14ac:dyDescent="0.2">
      <c r="A73" s="172" t="s">
        <v>74</v>
      </c>
      <c r="B73" s="173">
        <f>基金残高に係る経年分析!F56</f>
        <v>2366</v>
      </c>
      <c r="C73" s="173">
        <f>基金残高に係る経年分析!G56</f>
        <v>2547</v>
      </c>
      <c r="D73" s="173">
        <f>基金残高に係る経年分析!H56</f>
        <v>2698</v>
      </c>
    </row>
    <row r="74" spans="1:16" x14ac:dyDescent="0.2">
      <c r="A74" s="172" t="s">
        <v>75</v>
      </c>
      <c r="B74" s="173">
        <f>基金残高に係る経年分析!F57</f>
        <v>8723</v>
      </c>
      <c r="C74" s="173">
        <f>基金残高に係る経年分析!G57</f>
        <v>9797</v>
      </c>
      <c r="D74" s="173">
        <f>基金残高に係る経年分析!H57</f>
        <v>10011</v>
      </c>
    </row>
  </sheetData>
  <sheetProtection algorithmName="SHA-512" hashValue="3zrmoFtBHj8Tzbz6SKqR0R/dwSHHbEpYCT1m84w/Zh/KNCM/XdRBgU+I8bSFhjPtZBoH9g6jgOY9CXqPlnBuog==" saltValue="iuhFh/TLH4szardVx/bT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27" sqref="AP27:BF27"/>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19730210</v>
      </c>
      <c r="S5" s="626"/>
      <c r="T5" s="626"/>
      <c r="U5" s="626"/>
      <c r="V5" s="626"/>
      <c r="W5" s="626"/>
      <c r="X5" s="626"/>
      <c r="Y5" s="627"/>
      <c r="Z5" s="628">
        <v>34.9</v>
      </c>
      <c r="AA5" s="628"/>
      <c r="AB5" s="628"/>
      <c r="AC5" s="628"/>
      <c r="AD5" s="629">
        <v>19249670</v>
      </c>
      <c r="AE5" s="629"/>
      <c r="AF5" s="629"/>
      <c r="AG5" s="629"/>
      <c r="AH5" s="629"/>
      <c r="AI5" s="629"/>
      <c r="AJ5" s="629"/>
      <c r="AK5" s="629"/>
      <c r="AL5" s="630">
        <v>65.400000000000006</v>
      </c>
      <c r="AM5" s="631"/>
      <c r="AN5" s="631"/>
      <c r="AO5" s="632"/>
      <c r="AP5" s="622" t="s">
        <v>216</v>
      </c>
      <c r="AQ5" s="623"/>
      <c r="AR5" s="623"/>
      <c r="AS5" s="623"/>
      <c r="AT5" s="623"/>
      <c r="AU5" s="623"/>
      <c r="AV5" s="623"/>
      <c r="AW5" s="623"/>
      <c r="AX5" s="623"/>
      <c r="AY5" s="623"/>
      <c r="AZ5" s="623"/>
      <c r="BA5" s="623"/>
      <c r="BB5" s="623"/>
      <c r="BC5" s="623"/>
      <c r="BD5" s="623"/>
      <c r="BE5" s="623"/>
      <c r="BF5" s="624"/>
      <c r="BG5" s="636">
        <v>19132010</v>
      </c>
      <c r="BH5" s="637"/>
      <c r="BI5" s="637"/>
      <c r="BJ5" s="637"/>
      <c r="BK5" s="637"/>
      <c r="BL5" s="637"/>
      <c r="BM5" s="637"/>
      <c r="BN5" s="638"/>
      <c r="BO5" s="639">
        <v>97</v>
      </c>
      <c r="BP5" s="639"/>
      <c r="BQ5" s="639"/>
      <c r="BR5" s="639"/>
      <c r="BS5" s="640">
        <v>352102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459538</v>
      </c>
      <c r="S6" s="637"/>
      <c r="T6" s="637"/>
      <c r="U6" s="637"/>
      <c r="V6" s="637"/>
      <c r="W6" s="637"/>
      <c r="X6" s="637"/>
      <c r="Y6" s="638"/>
      <c r="Z6" s="639">
        <v>0.8</v>
      </c>
      <c r="AA6" s="639"/>
      <c r="AB6" s="639"/>
      <c r="AC6" s="639"/>
      <c r="AD6" s="640">
        <v>459538</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19132010</v>
      </c>
      <c r="BH6" s="637"/>
      <c r="BI6" s="637"/>
      <c r="BJ6" s="637"/>
      <c r="BK6" s="637"/>
      <c r="BL6" s="637"/>
      <c r="BM6" s="637"/>
      <c r="BN6" s="638"/>
      <c r="BO6" s="639">
        <v>97</v>
      </c>
      <c r="BP6" s="639"/>
      <c r="BQ6" s="639"/>
      <c r="BR6" s="639"/>
      <c r="BS6" s="640">
        <v>352102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328488</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328094</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3851</v>
      </c>
      <c r="S7" s="637"/>
      <c r="T7" s="637"/>
      <c r="U7" s="637"/>
      <c r="V7" s="637"/>
      <c r="W7" s="637"/>
      <c r="X7" s="637"/>
      <c r="Y7" s="638"/>
      <c r="Z7" s="639">
        <v>0</v>
      </c>
      <c r="AA7" s="639"/>
      <c r="AB7" s="639"/>
      <c r="AC7" s="639"/>
      <c r="AD7" s="640">
        <v>3851</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7983659</v>
      </c>
      <c r="BH7" s="637"/>
      <c r="BI7" s="637"/>
      <c r="BJ7" s="637"/>
      <c r="BK7" s="637"/>
      <c r="BL7" s="637"/>
      <c r="BM7" s="637"/>
      <c r="BN7" s="638"/>
      <c r="BO7" s="639">
        <v>40.5</v>
      </c>
      <c r="BP7" s="639"/>
      <c r="BQ7" s="639"/>
      <c r="BR7" s="639"/>
      <c r="BS7" s="640">
        <v>352102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7332755</v>
      </c>
      <c r="CS7" s="637"/>
      <c r="CT7" s="637"/>
      <c r="CU7" s="637"/>
      <c r="CV7" s="637"/>
      <c r="CW7" s="637"/>
      <c r="CX7" s="637"/>
      <c r="CY7" s="638"/>
      <c r="CZ7" s="639">
        <v>13.7</v>
      </c>
      <c r="DA7" s="639"/>
      <c r="DB7" s="639"/>
      <c r="DC7" s="639"/>
      <c r="DD7" s="645">
        <v>192818</v>
      </c>
      <c r="DE7" s="637"/>
      <c r="DF7" s="637"/>
      <c r="DG7" s="637"/>
      <c r="DH7" s="637"/>
      <c r="DI7" s="637"/>
      <c r="DJ7" s="637"/>
      <c r="DK7" s="637"/>
      <c r="DL7" s="637"/>
      <c r="DM7" s="637"/>
      <c r="DN7" s="637"/>
      <c r="DO7" s="637"/>
      <c r="DP7" s="638"/>
      <c r="DQ7" s="645">
        <v>5973246</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89308</v>
      </c>
      <c r="S8" s="637"/>
      <c r="T8" s="637"/>
      <c r="U8" s="637"/>
      <c r="V8" s="637"/>
      <c r="W8" s="637"/>
      <c r="X8" s="637"/>
      <c r="Y8" s="638"/>
      <c r="Z8" s="639">
        <v>0.2</v>
      </c>
      <c r="AA8" s="639"/>
      <c r="AB8" s="639"/>
      <c r="AC8" s="639"/>
      <c r="AD8" s="640">
        <v>89308</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232003</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19744361</v>
      </c>
      <c r="CS8" s="637"/>
      <c r="CT8" s="637"/>
      <c r="CU8" s="637"/>
      <c r="CV8" s="637"/>
      <c r="CW8" s="637"/>
      <c r="CX8" s="637"/>
      <c r="CY8" s="638"/>
      <c r="CZ8" s="639">
        <v>36.9</v>
      </c>
      <c r="DA8" s="639"/>
      <c r="DB8" s="639"/>
      <c r="DC8" s="639"/>
      <c r="DD8" s="645">
        <v>334567</v>
      </c>
      <c r="DE8" s="637"/>
      <c r="DF8" s="637"/>
      <c r="DG8" s="637"/>
      <c r="DH8" s="637"/>
      <c r="DI8" s="637"/>
      <c r="DJ8" s="637"/>
      <c r="DK8" s="637"/>
      <c r="DL8" s="637"/>
      <c r="DM8" s="637"/>
      <c r="DN8" s="637"/>
      <c r="DO8" s="637"/>
      <c r="DP8" s="638"/>
      <c r="DQ8" s="645">
        <v>10277188</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103258</v>
      </c>
      <c r="S9" s="637"/>
      <c r="T9" s="637"/>
      <c r="U9" s="637"/>
      <c r="V9" s="637"/>
      <c r="W9" s="637"/>
      <c r="X9" s="637"/>
      <c r="Y9" s="638"/>
      <c r="Z9" s="639">
        <v>0.2</v>
      </c>
      <c r="AA9" s="639"/>
      <c r="AB9" s="639"/>
      <c r="AC9" s="639"/>
      <c r="AD9" s="640">
        <v>103258</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6350634</v>
      </c>
      <c r="BH9" s="637"/>
      <c r="BI9" s="637"/>
      <c r="BJ9" s="637"/>
      <c r="BK9" s="637"/>
      <c r="BL9" s="637"/>
      <c r="BM9" s="637"/>
      <c r="BN9" s="638"/>
      <c r="BO9" s="639">
        <v>32.200000000000003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4915315</v>
      </c>
      <c r="CS9" s="637"/>
      <c r="CT9" s="637"/>
      <c r="CU9" s="637"/>
      <c r="CV9" s="637"/>
      <c r="CW9" s="637"/>
      <c r="CX9" s="637"/>
      <c r="CY9" s="638"/>
      <c r="CZ9" s="639">
        <v>9.1999999999999993</v>
      </c>
      <c r="DA9" s="639"/>
      <c r="DB9" s="639"/>
      <c r="DC9" s="639"/>
      <c r="DD9" s="645">
        <v>188770</v>
      </c>
      <c r="DE9" s="637"/>
      <c r="DF9" s="637"/>
      <c r="DG9" s="637"/>
      <c r="DH9" s="637"/>
      <c r="DI9" s="637"/>
      <c r="DJ9" s="637"/>
      <c r="DK9" s="637"/>
      <c r="DL9" s="637"/>
      <c r="DM9" s="637"/>
      <c r="DN9" s="637"/>
      <c r="DO9" s="637"/>
      <c r="DP9" s="638"/>
      <c r="DQ9" s="645">
        <v>3383209</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471495</v>
      </c>
      <c r="BH10" s="637"/>
      <c r="BI10" s="637"/>
      <c r="BJ10" s="637"/>
      <c r="BK10" s="637"/>
      <c r="BL10" s="637"/>
      <c r="BM10" s="637"/>
      <c r="BN10" s="638"/>
      <c r="BO10" s="639">
        <v>2.4</v>
      </c>
      <c r="BP10" s="639"/>
      <c r="BQ10" s="639"/>
      <c r="BR10" s="639"/>
      <c r="BS10" s="640">
        <v>79417</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43741</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43741</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2936061</v>
      </c>
      <c r="S11" s="637"/>
      <c r="T11" s="637"/>
      <c r="U11" s="637"/>
      <c r="V11" s="637"/>
      <c r="W11" s="637"/>
      <c r="X11" s="637"/>
      <c r="Y11" s="638"/>
      <c r="Z11" s="641">
        <v>5.2</v>
      </c>
      <c r="AA11" s="642"/>
      <c r="AB11" s="642"/>
      <c r="AC11" s="648"/>
      <c r="AD11" s="645">
        <v>2936061</v>
      </c>
      <c r="AE11" s="637"/>
      <c r="AF11" s="637"/>
      <c r="AG11" s="637"/>
      <c r="AH11" s="637"/>
      <c r="AI11" s="637"/>
      <c r="AJ11" s="637"/>
      <c r="AK11" s="638"/>
      <c r="AL11" s="641">
        <v>10</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929527</v>
      </c>
      <c r="BH11" s="637"/>
      <c r="BI11" s="637"/>
      <c r="BJ11" s="637"/>
      <c r="BK11" s="637"/>
      <c r="BL11" s="637"/>
      <c r="BM11" s="637"/>
      <c r="BN11" s="638"/>
      <c r="BO11" s="639">
        <v>4.7</v>
      </c>
      <c r="BP11" s="639"/>
      <c r="BQ11" s="639"/>
      <c r="BR11" s="639"/>
      <c r="BS11" s="640">
        <v>272685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2053617</v>
      </c>
      <c r="CS11" s="637"/>
      <c r="CT11" s="637"/>
      <c r="CU11" s="637"/>
      <c r="CV11" s="637"/>
      <c r="CW11" s="637"/>
      <c r="CX11" s="637"/>
      <c r="CY11" s="638"/>
      <c r="CZ11" s="639">
        <v>3.8</v>
      </c>
      <c r="DA11" s="639"/>
      <c r="DB11" s="639"/>
      <c r="DC11" s="639"/>
      <c r="DD11" s="645">
        <v>809120</v>
      </c>
      <c r="DE11" s="637"/>
      <c r="DF11" s="637"/>
      <c r="DG11" s="637"/>
      <c r="DH11" s="637"/>
      <c r="DI11" s="637"/>
      <c r="DJ11" s="637"/>
      <c r="DK11" s="637"/>
      <c r="DL11" s="637"/>
      <c r="DM11" s="637"/>
      <c r="DN11" s="637"/>
      <c r="DO11" s="637"/>
      <c r="DP11" s="638"/>
      <c r="DQ11" s="645">
        <v>1006710</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41286</v>
      </c>
      <c r="S12" s="637"/>
      <c r="T12" s="637"/>
      <c r="U12" s="637"/>
      <c r="V12" s="637"/>
      <c r="W12" s="637"/>
      <c r="X12" s="637"/>
      <c r="Y12" s="638"/>
      <c r="Z12" s="639">
        <v>0.1</v>
      </c>
      <c r="AA12" s="639"/>
      <c r="AB12" s="639"/>
      <c r="AC12" s="639"/>
      <c r="AD12" s="640">
        <v>41286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9618408</v>
      </c>
      <c r="BH12" s="637"/>
      <c r="BI12" s="637"/>
      <c r="BJ12" s="637"/>
      <c r="BK12" s="637"/>
      <c r="BL12" s="637"/>
      <c r="BM12" s="637"/>
      <c r="BN12" s="638"/>
      <c r="BO12" s="639">
        <v>48.7</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2477368</v>
      </c>
      <c r="CS12" s="637"/>
      <c r="CT12" s="637"/>
      <c r="CU12" s="637"/>
      <c r="CV12" s="637"/>
      <c r="CW12" s="637"/>
      <c r="CX12" s="637"/>
      <c r="CY12" s="638"/>
      <c r="CZ12" s="639">
        <v>4.5999999999999996</v>
      </c>
      <c r="DA12" s="639"/>
      <c r="DB12" s="639"/>
      <c r="DC12" s="639"/>
      <c r="DD12" s="645">
        <v>3281</v>
      </c>
      <c r="DE12" s="637"/>
      <c r="DF12" s="637"/>
      <c r="DG12" s="637"/>
      <c r="DH12" s="637"/>
      <c r="DI12" s="637"/>
      <c r="DJ12" s="637"/>
      <c r="DK12" s="637"/>
      <c r="DL12" s="637"/>
      <c r="DM12" s="637"/>
      <c r="DN12" s="637"/>
      <c r="DO12" s="637"/>
      <c r="DP12" s="638"/>
      <c r="DQ12" s="645">
        <v>1245546</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9532135</v>
      </c>
      <c r="BH13" s="637"/>
      <c r="BI13" s="637"/>
      <c r="BJ13" s="637"/>
      <c r="BK13" s="637"/>
      <c r="BL13" s="637"/>
      <c r="BM13" s="637"/>
      <c r="BN13" s="638"/>
      <c r="BO13" s="639">
        <v>48.3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3105222</v>
      </c>
      <c r="CS13" s="637"/>
      <c r="CT13" s="637"/>
      <c r="CU13" s="637"/>
      <c r="CV13" s="637"/>
      <c r="CW13" s="637"/>
      <c r="CX13" s="637"/>
      <c r="CY13" s="638"/>
      <c r="CZ13" s="639">
        <v>5.8</v>
      </c>
      <c r="DA13" s="639"/>
      <c r="DB13" s="639"/>
      <c r="DC13" s="639"/>
      <c r="DD13" s="645">
        <v>1016577</v>
      </c>
      <c r="DE13" s="637"/>
      <c r="DF13" s="637"/>
      <c r="DG13" s="637"/>
      <c r="DH13" s="637"/>
      <c r="DI13" s="637"/>
      <c r="DJ13" s="637"/>
      <c r="DK13" s="637"/>
      <c r="DL13" s="637"/>
      <c r="DM13" s="637"/>
      <c r="DN13" s="637"/>
      <c r="DO13" s="637"/>
      <c r="DP13" s="638"/>
      <c r="DQ13" s="645">
        <v>2094670</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3524</v>
      </c>
      <c r="S14" s="637"/>
      <c r="T14" s="637"/>
      <c r="U14" s="637"/>
      <c r="V14" s="637"/>
      <c r="W14" s="637"/>
      <c r="X14" s="637"/>
      <c r="Y14" s="638"/>
      <c r="Z14" s="639">
        <v>0</v>
      </c>
      <c r="AA14" s="639"/>
      <c r="AB14" s="639"/>
      <c r="AC14" s="639"/>
      <c r="AD14" s="640">
        <v>3524</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443573</v>
      </c>
      <c r="BH14" s="637"/>
      <c r="BI14" s="637"/>
      <c r="BJ14" s="637"/>
      <c r="BK14" s="637"/>
      <c r="BL14" s="637"/>
      <c r="BM14" s="637"/>
      <c r="BN14" s="638"/>
      <c r="BO14" s="639">
        <v>2.2000000000000002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2121798</v>
      </c>
      <c r="CS14" s="637"/>
      <c r="CT14" s="637"/>
      <c r="CU14" s="637"/>
      <c r="CV14" s="637"/>
      <c r="CW14" s="637"/>
      <c r="CX14" s="637"/>
      <c r="CY14" s="638"/>
      <c r="CZ14" s="639">
        <v>4</v>
      </c>
      <c r="DA14" s="639"/>
      <c r="DB14" s="639"/>
      <c r="DC14" s="639"/>
      <c r="DD14" s="645">
        <v>68118</v>
      </c>
      <c r="DE14" s="637"/>
      <c r="DF14" s="637"/>
      <c r="DG14" s="637"/>
      <c r="DH14" s="637"/>
      <c r="DI14" s="637"/>
      <c r="DJ14" s="637"/>
      <c r="DK14" s="637"/>
      <c r="DL14" s="637"/>
      <c r="DM14" s="637"/>
      <c r="DN14" s="637"/>
      <c r="DO14" s="637"/>
      <c r="DP14" s="638"/>
      <c r="DQ14" s="645">
        <v>2023066</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1086370</v>
      </c>
      <c r="BH15" s="637"/>
      <c r="BI15" s="637"/>
      <c r="BJ15" s="637"/>
      <c r="BK15" s="637"/>
      <c r="BL15" s="637"/>
      <c r="BM15" s="637"/>
      <c r="BN15" s="638"/>
      <c r="BO15" s="639">
        <v>5.5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7056105</v>
      </c>
      <c r="CS15" s="637"/>
      <c r="CT15" s="637"/>
      <c r="CU15" s="637"/>
      <c r="CV15" s="637"/>
      <c r="CW15" s="637"/>
      <c r="CX15" s="637"/>
      <c r="CY15" s="638"/>
      <c r="CZ15" s="639">
        <v>13.2</v>
      </c>
      <c r="DA15" s="639"/>
      <c r="DB15" s="639"/>
      <c r="DC15" s="639"/>
      <c r="DD15" s="645">
        <v>1741399</v>
      </c>
      <c r="DE15" s="637"/>
      <c r="DF15" s="637"/>
      <c r="DG15" s="637"/>
      <c r="DH15" s="637"/>
      <c r="DI15" s="637"/>
      <c r="DJ15" s="637"/>
      <c r="DK15" s="637"/>
      <c r="DL15" s="637"/>
      <c r="DM15" s="637"/>
      <c r="DN15" s="637"/>
      <c r="DO15" s="637"/>
      <c r="DP15" s="638"/>
      <c r="DQ15" s="645">
        <v>4674571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55065</v>
      </c>
      <c r="S16" s="637"/>
      <c r="T16" s="637"/>
      <c r="U16" s="637"/>
      <c r="V16" s="637"/>
      <c r="W16" s="637"/>
      <c r="X16" s="637"/>
      <c r="Y16" s="638"/>
      <c r="Z16" s="639">
        <v>0.1</v>
      </c>
      <c r="AA16" s="639"/>
      <c r="AB16" s="639"/>
      <c r="AC16" s="639"/>
      <c r="AD16" s="640">
        <v>55065</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7343</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7013</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261753</v>
      </c>
      <c r="S17" s="637"/>
      <c r="T17" s="637"/>
      <c r="U17" s="637"/>
      <c r="V17" s="637"/>
      <c r="W17" s="637"/>
      <c r="X17" s="637"/>
      <c r="Y17" s="638"/>
      <c r="Z17" s="639">
        <v>0.5</v>
      </c>
      <c r="AA17" s="639"/>
      <c r="AB17" s="639"/>
      <c r="AC17" s="639"/>
      <c r="AD17" s="640">
        <v>261753</v>
      </c>
      <c r="AE17" s="640"/>
      <c r="AF17" s="640"/>
      <c r="AG17" s="640"/>
      <c r="AH17" s="640"/>
      <c r="AI17" s="640"/>
      <c r="AJ17" s="640"/>
      <c r="AK17" s="640"/>
      <c r="AL17" s="641">
        <v>0.9</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4279999</v>
      </c>
      <c r="CS17" s="637"/>
      <c r="CT17" s="637"/>
      <c r="CU17" s="637"/>
      <c r="CV17" s="637"/>
      <c r="CW17" s="637"/>
      <c r="CX17" s="637"/>
      <c r="CY17" s="638"/>
      <c r="CZ17" s="639">
        <v>8</v>
      </c>
      <c r="DA17" s="639"/>
      <c r="DB17" s="639"/>
      <c r="DC17" s="639"/>
      <c r="DD17" s="645" t="s">
        <v>122</v>
      </c>
      <c r="DE17" s="637"/>
      <c r="DF17" s="637"/>
      <c r="DG17" s="637"/>
      <c r="DH17" s="637"/>
      <c r="DI17" s="637"/>
      <c r="DJ17" s="637"/>
      <c r="DK17" s="637"/>
      <c r="DL17" s="637"/>
      <c r="DM17" s="637"/>
      <c r="DN17" s="637"/>
      <c r="DO17" s="637"/>
      <c r="DP17" s="638"/>
      <c r="DQ17" s="645">
        <v>4238883</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144989</v>
      </c>
      <c r="S18" s="637"/>
      <c r="T18" s="637"/>
      <c r="U18" s="637"/>
      <c r="V18" s="637"/>
      <c r="W18" s="637"/>
      <c r="X18" s="637"/>
      <c r="Y18" s="638"/>
      <c r="Z18" s="639">
        <v>0.3</v>
      </c>
      <c r="AA18" s="639"/>
      <c r="AB18" s="639"/>
      <c r="AC18" s="639"/>
      <c r="AD18" s="640">
        <v>144989</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131489</v>
      </c>
      <c r="S19" s="637"/>
      <c r="T19" s="637"/>
      <c r="U19" s="637"/>
      <c r="V19" s="637"/>
      <c r="W19" s="637"/>
      <c r="X19" s="637"/>
      <c r="Y19" s="638"/>
      <c r="Z19" s="639">
        <v>0.2</v>
      </c>
      <c r="AA19" s="639"/>
      <c r="AB19" s="639"/>
      <c r="AC19" s="639"/>
      <c r="AD19" s="640">
        <v>131489</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598200</v>
      </c>
      <c r="BH19" s="637"/>
      <c r="BI19" s="637"/>
      <c r="BJ19" s="637"/>
      <c r="BK19" s="637"/>
      <c r="BL19" s="637"/>
      <c r="BM19" s="637"/>
      <c r="BN19" s="638"/>
      <c r="BO19" s="639">
        <v>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13500</v>
      </c>
      <c r="S20" s="637"/>
      <c r="T20" s="637"/>
      <c r="U20" s="637"/>
      <c r="V20" s="637"/>
      <c r="W20" s="637"/>
      <c r="X20" s="637"/>
      <c r="Y20" s="638"/>
      <c r="Z20" s="639">
        <v>0</v>
      </c>
      <c r="AA20" s="639"/>
      <c r="AB20" s="639"/>
      <c r="AC20" s="639"/>
      <c r="AD20" s="640">
        <v>13500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598200</v>
      </c>
      <c r="BH20" s="637"/>
      <c r="BI20" s="637"/>
      <c r="BJ20" s="637"/>
      <c r="BK20" s="637"/>
      <c r="BL20" s="637"/>
      <c r="BM20" s="637"/>
      <c r="BN20" s="638"/>
      <c r="BO20" s="639">
        <v>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53466112</v>
      </c>
      <c r="CS20" s="637"/>
      <c r="CT20" s="637"/>
      <c r="CU20" s="637"/>
      <c r="CV20" s="637"/>
      <c r="CW20" s="637"/>
      <c r="CX20" s="637"/>
      <c r="CY20" s="638"/>
      <c r="CZ20" s="639">
        <v>100</v>
      </c>
      <c r="DA20" s="639"/>
      <c r="DB20" s="639"/>
      <c r="DC20" s="639"/>
      <c r="DD20" s="645">
        <v>4354650</v>
      </c>
      <c r="DE20" s="637"/>
      <c r="DF20" s="637"/>
      <c r="DG20" s="637"/>
      <c r="DH20" s="637"/>
      <c r="DI20" s="637"/>
      <c r="DJ20" s="637"/>
      <c r="DK20" s="637"/>
      <c r="DL20" s="637"/>
      <c r="DM20" s="637"/>
      <c r="DN20" s="637"/>
      <c r="DO20" s="637"/>
      <c r="DP20" s="638"/>
      <c r="DQ20" s="645">
        <v>35295937</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6737722</v>
      </c>
      <c r="S21" s="637"/>
      <c r="T21" s="637"/>
      <c r="U21" s="637"/>
      <c r="V21" s="637"/>
      <c r="W21" s="637"/>
      <c r="X21" s="637"/>
      <c r="Y21" s="638"/>
      <c r="Z21" s="639">
        <v>11.9</v>
      </c>
      <c r="AA21" s="639"/>
      <c r="AB21" s="639"/>
      <c r="AC21" s="639"/>
      <c r="AD21" s="640">
        <v>5979875</v>
      </c>
      <c r="AE21" s="640"/>
      <c r="AF21" s="640"/>
      <c r="AG21" s="640"/>
      <c r="AH21" s="640"/>
      <c r="AI21" s="640"/>
      <c r="AJ21" s="640"/>
      <c r="AK21" s="640"/>
      <c r="AL21" s="641">
        <v>20.3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117660</v>
      </c>
      <c r="BH21" s="637"/>
      <c r="BI21" s="637"/>
      <c r="BJ21" s="637"/>
      <c r="BK21" s="637"/>
      <c r="BL21" s="637"/>
      <c r="BM21" s="637"/>
      <c r="BN21" s="638"/>
      <c r="BO21" s="639">
        <v>0.6</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5979875</v>
      </c>
      <c r="S22" s="637"/>
      <c r="T22" s="637"/>
      <c r="U22" s="637"/>
      <c r="V22" s="637"/>
      <c r="W22" s="637"/>
      <c r="X22" s="637"/>
      <c r="Y22" s="638"/>
      <c r="Z22" s="639">
        <v>10.6</v>
      </c>
      <c r="AA22" s="639"/>
      <c r="AB22" s="639"/>
      <c r="AC22" s="639"/>
      <c r="AD22" s="640">
        <v>5979875</v>
      </c>
      <c r="AE22" s="640"/>
      <c r="AF22" s="640"/>
      <c r="AG22" s="640"/>
      <c r="AH22" s="640"/>
      <c r="AI22" s="640"/>
      <c r="AJ22" s="640"/>
      <c r="AK22" s="640"/>
      <c r="AL22" s="641">
        <v>20.3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751494</v>
      </c>
      <c r="S23" s="637"/>
      <c r="T23" s="637"/>
      <c r="U23" s="637"/>
      <c r="V23" s="637"/>
      <c r="W23" s="637"/>
      <c r="X23" s="637"/>
      <c r="Y23" s="638"/>
      <c r="Z23" s="639">
        <v>1.3</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480540</v>
      </c>
      <c r="BH23" s="637"/>
      <c r="BI23" s="637"/>
      <c r="BJ23" s="637"/>
      <c r="BK23" s="637"/>
      <c r="BL23" s="637"/>
      <c r="BM23" s="637"/>
      <c r="BN23" s="638"/>
      <c r="BO23" s="639">
        <v>2.4</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v>6353</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25686387</v>
      </c>
      <c r="CS24" s="626"/>
      <c r="CT24" s="626"/>
      <c r="CU24" s="626"/>
      <c r="CV24" s="626"/>
      <c r="CW24" s="626"/>
      <c r="CX24" s="626"/>
      <c r="CY24" s="627"/>
      <c r="CZ24" s="630">
        <v>48</v>
      </c>
      <c r="DA24" s="631"/>
      <c r="DB24" s="631"/>
      <c r="DC24" s="647"/>
      <c r="DD24" s="671">
        <v>16713319</v>
      </c>
      <c r="DE24" s="626"/>
      <c r="DF24" s="626"/>
      <c r="DG24" s="626"/>
      <c r="DH24" s="626"/>
      <c r="DI24" s="626"/>
      <c r="DJ24" s="626"/>
      <c r="DK24" s="627"/>
      <c r="DL24" s="671">
        <v>15597989</v>
      </c>
      <c r="DM24" s="626"/>
      <c r="DN24" s="626"/>
      <c r="DO24" s="626"/>
      <c r="DP24" s="626"/>
      <c r="DQ24" s="626"/>
      <c r="DR24" s="626"/>
      <c r="DS24" s="626"/>
      <c r="DT24" s="626"/>
      <c r="DU24" s="626"/>
      <c r="DV24" s="627"/>
      <c r="DW24" s="630">
        <v>52.4</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30566565</v>
      </c>
      <c r="S25" s="637"/>
      <c r="T25" s="637"/>
      <c r="U25" s="637"/>
      <c r="V25" s="637"/>
      <c r="W25" s="637"/>
      <c r="X25" s="637"/>
      <c r="Y25" s="638"/>
      <c r="Z25" s="639">
        <v>54</v>
      </c>
      <c r="AA25" s="639"/>
      <c r="AB25" s="639"/>
      <c r="AC25" s="639"/>
      <c r="AD25" s="640">
        <v>29328178</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7690510</v>
      </c>
      <c r="CS25" s="668"/>
      <c r="CT25" s="668"/>
      <c r="CU25" s="668"/>
      <c r="CV25" s="668"/>
      <c r="CW25" s="668"/>
      <c r="CX25" s="668"/>
      <c r="CY25" s="669"/>
      <c r="CZ25" s="641">
        <v>14.4</v>
      </c>
      <c r="DA25" s="666"/>
      <c r="DB25" s="666"/>
      <c r="DC25" s="670"/>
      <c r="DD25" s="645">
        <v>7205743</v>
      </c>
      <c r="DE25" s="668"/>
      <c r="DF25" s="668"/>
      <c r="DG25" s="668"/>
      <c r="DH25" s="668"/>
      <c r="DI25" s="668"/>
      <c r="DJ25" s="668"/>
      <c r="DK25" s="669"/>
      <c r="DL25" s="645">
        <v>7156872</v>
      </c>
      <c r="DM25" s="668"/>
      <c r="DN25" s="668"/>
      <c r="DO25" s="668"/>
      <c r="DP25" s="668"/>
      <c r="DQ25" s="668"/>
      <c r="DR25" s="668"/>
      <c r="DS25" s="668"/>
      <c r="DT25" s="668"/>
      <c r="DU25" s="668"/>
      <c r="DV25" s="669"/>
      <c r="DW25" s="641">
        <v>24.1</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10185</v>
      </c>
      <c r="S26" s="637"/>
      <c r="T26" s="637"/>
      <c r="U26" s="637"/>
      <c r="V26" s="637"/>
      <c r="W26" s="637"/>
      <c r="X26" s="637"/>
      <c r="Y26" s="638"/>
      <c r="Z26" s="639">
        <v>0</v>
      </c>
      <c r="AA26" s="639"/>
      <c r="AB26" s="639"/>
      <c r="AC26" s="639"/>
      <c r="AD26" s="640">
        <v>10185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4805724</v>
      </c>
      <c r="CS26" s="637"/>
      <c r="CT26" s="637"/>
      <c r="CU26" s="637"/>
      <c r="CV26" s="637"/>
      <c r="CW26" s="637"/>
      <c r="CX26" s="637"/>
      <c r="CY26" s="638"/>
      <c r="CZ26" s="641">
        <v>9</v>
      </c>
      <c r="DA26" s="666"/>
      <c r="DB26" s="666"/>
      <c r="DC26" s="670"/>
      <c r="DD26" s="645">
        <v>4449786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224475</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19730210</v>
      </c>
      <c r="BH27" s="637"/>
      <c r="BI27" s="637"/>
      <c r="BJ27" s="637"/>
      <c r="BK27" s="637"/>
      <c r="BL27" s="637"/>
      <c r="BM27" s="637"/>
      <c r="BN27" s="638"/>
      <c r="BO27" s="639">
        <v>100</v>
      </c>
      <c r="BP27" s="639"/>
      <c r="BQ27" s="639"/>
      <c r="BR27" s="639"/>
      <c r="BS27" s="640">
        <v>352102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13715878</v>
      </c>
      <c r="CS27" s="668"/>
      <c r="CT27" s="668"/>
      <c r="CU27" s="668"/>
      <c r="CV27" s="668"/>
      <c r="CW27" s="668"/>
      <c r="CX27" s="668"/>
      <c r="CY27" s="669"/>
      <c r="CZ27" s="641">
        <v>25.7</v>
      </c>
      <c r="DA27" s="666"/>
      <c r="DB27" s="666"/>
      <c r="DC27" s="670"/>
      <c r="DD27" s="645">
        <v>5268693</v>
      </c>
      <c r="DE27" s="668"/>
      <c r="DF27" s="668"/>
      <c r="DG27" s="668"/>
      <c r="DH27" s="668"/>
      <c r="DI27" s="668"/>
      <c r="DJ27" s="668"/>
      <c r="DK27" s="669"/>
      <c r="DL27" s="645">
        <v>4202234</v>
      </c>
      <c r="DM27" s="668"/>
      <c r="DN27" s="668"/>
      <c r="DO27" s="668"/>
      <c r="DP27" s="668"/>
      <c r="DQ27" s="668"/>
      <c r="DR27" s="668"/>
      <c r="DS27" s="668"/>
      <c r="DT27" s="668"/>
      <c r="DU27" s="668"/>
      <c r="DV27" s="669"/>
      <c r="DW27" s="641">
        <v>14.1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338459</v>
      </c>
      <c r="S28" s="637"/>
      <c r="T28" s="637"/>
      <c r="U28" s="637"/>
      <c r="V28" s="637"/>
      <c r="W28" s="637"/>
      <c r="X28" s="637"/>
      <c r="Y28" s="638"/>
      <c r="Z28" s="639">
        <v>0.6</v>
      </c>
      <c r="AA28" s="639"/>
      <c r="AB28" s="639"/>
      <c r="AC28" s="639"/>
      <c r="AD28" s="640">
        <v>33533</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4279999</v>
      </c>
      <c r="CS28" s="637"/>
      <c r="CT28" s="637"/>
      <c r="CU28" s="637"/>
      <c r="CV28" s="637"/>
      <c r="CW28" s="637"/>
      <c r="CX28" s="637"/>
      <c r="CY28" s="638"/>
      <c r="CZ28" s="641">
        <v>8</v>
      </c>
      <c r="DA28" s="666"/>
      <c r="DB28" s="666"/>
      <c r="DC28" s="670"/>
      <c r="DD28" s="645">
        <v>4238883</v>
      </c>
      <c r="DE28" s="637"/>
      <c r="DF28" s="637"/>
      <c r="DG28" s="637"/>
      <c r="DH28" s="637"/>
      <c r="DI28" s="637"/>
      <c r="DJ28" s="637"/>
      <c r="DK28" s="638"/>
      <c r="DL28" s="645">
        <v>4238883</v>
      </c>
      <c r="DM28" s="637"/>
      <c r="DN28" s="637"/>
      <c r="DO28" s="637"/>
      <c r="DP28" s="637"/>
      <c r="DQ28" s="637"/>
      <c r="DR28" s="637"/>
      <c r="DS28" s="637"/>
      <c r="DT28" s="637"/>
      <c r="DU28" s="637"/>
      <c r="DV28" s="638"/>
      <c r="DW28" s="641">
        <v>14.2</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493830</v>
      </c>
      <c r="S29" s="637"/>
      <c r="T29" s="637"/>
      <c r="U29" s="637"/>
      <c r="V29" s="637"/>
      <c r="W29" s="637"/>
      <c r="X29" s="637"/>
      <c r="Y29" s="638"/>
      <c r="Z29" s="639">
        <v>0.9</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4279999</v>
      </c>
      <c r="CS29" s="668"/>
      <c r="CT29" s="668"/>
      <c r="CU29" s="668"/>
      <c r="CV29" s="668"/>
      <c r="CW29" s="668"/>
      <c r="CX29" s="668"/>
      <c r="CY29" s="669"/>
      <c r="CZ29" s="641">
        <v>8</v>
      </c>
      <c r="DA29" s="666"/>
      <c r="DB29" s="666"/>
      <c r="DC29" s="670"/>
      <c r="DD29" s="645">
        <v>4238883</v>
      </c>
      <c r="DE29" s="668"/>
      <c r="DF29" s="668"/>
      <c r="DG29" s="668"/>
      <c r="DH29" s="668"/>
      <c r="DI29" s="668"/>
      <c r="DJ29" s="668"/>
      <c r="DK29" s="669"/>
      <c r="DL29" s="645">
        <v>4238883</v>
      </c>
      <c r="DM29" s="668"/>
      <c r="DN29" s="668"/>
      <c r="DO29" s="668"/>
      <c r="DP29" s="668"/>
      <c r="DQ29" s="668"/>
      <c r="DR29" s="668"/>
      <c r="DS29" s="668"/>
      <c r="DT29" s="668"/>
      <c r="DU29" s="668"/>
      <c r="DV29" s="669"/>
      <c r="DW29" s="641">
        <v>14.2</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10182628</v>
      </c>
      <c r="S30" s="637"/>
      <c r="T30" s="637"/>
      <c r="U30" s="637"/>
      <c r="V30" s="637"/>
      <c r="W30" s="637"/>
      <c r="X30" s="637"/>
      <c r="Y30" s="638"/>
      <c r="Z30" s="639">
        <v>18</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4201635</v>
      </c>
      <c r="CS30" s="637"/>
      <c r="CT30" s="637"/>
      <c r="CU30" s="637"/>
      <c r="CV30" s="637"/>
      <c r="CW30" s="637"/>
      <c r="CX30" s="637"/>
      <c r="CY30" s="638"/>
      <c r="CZ30" s="641">
        <v>7.9</v>
      </c>
      <c r="DA30" s="666"/>
      <c r="DB30" s="666"/>
      <c r="DC30" s="670"/>
      <c r="DD30" s="645">
        <v>4160666</v>
      </c>
      <c r="DE30" s="637"/>
      <c r="DF30" s="637"/>
      <c r="DG30" s="637"/>
      <c r="DH30" s="637"/>
      <c r="DI30" s="637"/>
      <c r="DJ30" s="637"/>
      <c r="DK30" s="638"/>
      <c r="DL30" s="645">
        <v>4160666</v>
      </c>
      <c r="DM30" s="637"/>
      <c r="DN30" s="637"/>
      <c r="DO30" s="637"/>
      <c r="DP30" s="637"/>
      <c r="DQ30" s="637"/>
      <c r="DR30" s="637"/>
      <c r="DS30" s="637"/>
      <c r="DT30" s="637"/>
      <c r="DU30" s="637"/>
      <c r="DV30" s="638"/>
      <c r="DW30" s="641">
        <v>14</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97.1</v>
      </c>
      <c r="BN31" s="680"/>
      <c r="BO31" s="680"/>
      <c r="BP31" s="680"/>
      <c r="BQ31" s="681"/>
      <c r="BR31" s="692">
        <v>99</v>
      </c>
      <c r="BS31" s="680"/>
      <c r="BT31" s="680"/>
      <c r="BU31" s="680"/>
      <c r="BV31" s="680"/>
      <c r="BW31" s="680"/>
      <c r="BX31" s="631">
        <v>97</v>
      </c>
      <c r="BY31" s="680"/>
      <c r="BZ31" s="680"/>
      <c r="CA31" s="680"/>
      <c r="CB31" s="681"/>
      <c r="CD31" s="674"/>
      <c r="CE31" s="675"/>
      <c r="CF31" s="633" t="s">
        <v>300</v>
      </c>
      <c r="CG31" s="634"/>
      <c r="CH31" s="634"/>
      <c r="CI31" s="634"/>
      <c r="CJ31" s="634"/>
      <c r="CK31" s="634"/>
      <c r="CL31" s="634"/>
      <c r="CM31" s="634"/>
      <c r="CN31" s="634"/>
      <c r="CO31" s="634"/>
      <c r="CP31" s="634"/>
      <c r="CQ31" s="635"/>
      <c r="CR31" s="636">
        <v>78364</v>
      </c>
      <c r="CS31" s="668"/>
      <c r="CT31" s="668"/>
      <c r="CU31" s="668"/>
      <c r="CV31" s="668"/>
      <c r="CW31" s="668"/>
      <c r="CX31" s="668"/>
      <c r="CY31" s="669"/>
      <c r="CZ31" s="641">
        <v>0.1</v>
      </c>
      <c r="DA31" s="666"/>
      <c r="DB31" s="666"/>
      <c r="DC31" s="670"/>
      <c r="DD31" s="645">
        <v>78217</v>
      </c>
      <c r="DE31" s="668"/>
      <c r="DF31" s="668"/>
      <c r="DG31" s="668"/>
      <c r="DH31" s="668"/>
      <c r="DI31" s="668"/>
      <c r="DJ31" s="668"/>
      <c r="DK31" s="669"/>
      <c r="DL31" s="645">
        <v>78217</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3687642</v>
      </c>
      <c r="S32" s="637"/>
      <c r="T32" s="637"/>
      <c r="U32" s="637"/>
      <c r="V32" s="637"/>
      <c r="W32" s="637"/>
      <c r="X32" s="637"/>
      <c r="Y32" s="638"/>
      <c r="Z32" s="639">
        <v>6.5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97.6</v>
      </c>
      <c r="BN32" s="668"/>
      <c r="BO32" s="668"/>
      <c r="BP32" s="668"/>
      <c r="BQ32" s="691"/>
      <c r="BR32" s="693">
        <v>99.1</v>
      </c>
      <c r="BS32" s="668"/>
      <c r="BT32" s="668"/>
      <c r="BU32" s="668"/>
      <c r="BV32" s="668"/>
      <c r="BW32" s="668"/>
      <c r="BX32" s="642">
        <v>97.3</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57507</v>
      </c>
      <c r="S33" s="637"/>
      <c r="T33" s="637"/>
      <c r="U33" s="637"/>
      <c r="V33" s="637"/>
      <c r="W33" s="637"/>
      <c r="X33" s="637"/>
      <c r="Y33" s="638"/>
      <c r="Z33" s="639">
        <v>0.1</v>
      </c>
      <c r="AA33" s="639"/>
      <c r="AB33" s="639"/>
      <c r="AC33" s="639"/>
      <c r="AD33" s="640">
        <v>33882</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v>
      </c>
      <c r="BH33" s="695"/>
      <c r="BI33" s="695"/>
      <c r="BJ33" s="695"/>
      <c r="BK33" s="695"/>
      <c r="BL33" s="695"/>
      <c r="BM33" s="696">
        <v>96.5</v>
      </c>
      <c r="BN33" s="695"/>
      <c r="BO33" s="695"/>
      <c r="BP33" s="695"/>
      <c r="BQ33" s="697"/>
      <c r="BR33" s="694">
        <v>98.9</v>
      </c>
      <c r="BS33" s="695"/>
      <c r="BT33" s="695"/>
      <c r="BU33" s="695"/>
      <c r="BV33" s="695"/>
      <c r="BW33" s="695"/>
      <c r="BX33" s="696">
        <v>96.4</v>
      </c>
      <c r="BY33" s="695"/>
      <c r="BZ33" s="695"/>
      <c r="CA33" s="695"/>
      <c r="CB33" s="697"/>
      <c r="CD33" s="633" t="s">
        <v>307</v>
      </c>
      <c r="CE33" s="634"/>
      <c r="CF33" s="634"/>
      <c r="CG33" s="634"/>
      <c r="CH33" s="634"/>
      <c r="CI33" s="634"/>
      <c r="CJ33" s="634"/>
      <c r="CK33" s="634"/>
      <c r="CL33" s="634"/>
      <c r="CM33" s="634"/>
      <c r="CN33" s="634"/>
      <c r="CO33" s="634"/>
      <c r="CP33" s="634"/>
      <c r="CQ33" s="635"/>
      <c r="CR33" s="636">
        <v>23417732</v>
      </c>
      <c r="CS33" s="668"/>
      <c r="CT33" s="668"/>
      <c r="CU33" s="668"/>
      <c r="CV33" s="668"/>
      <c r="CW33" s="668"/>
      <c r="CX33" s="668"/>
      <c r="CY33" s="669"/>
      <c r="CZ33" s="641">
        <v>43.8</v>
      </c>
      <c r="DA33" s="666"/>
      <c r="DB33" s="666"/>
      <c r="DC33" s="670"/>
      <c r="DD33" s="645">
        <v>17380655</v>
      </c>
      <c r="DE33" s="668"/>
      <c r="DF33" s="668"/>
      <c r="DG33" s="668"/>
      <c r="DH33" s="668"/>
      <c r="DI33" s="668"/>
      <c r="DJ33" s="668"/>
      <c r="DK33" s="669"/>
      <c r="DL33" s="645">
        <v>12604852</v>
      </c>
      <c r="DM33" s="668"/>
      <c r="DN33" s="668"/>
      <c r="DO33" s="668"/>
      <c r="DP33" s="668"/>
      <c r="DQ33" s="668"/>
      <c r="DR33" s="668"/>
      <c r="DS33" s="668"/>
      <c r="DT33" s="668"/>
      <c r="DU33" s="668"/>
      <c r="DV33" s="669"/>
      <c r="DW33" s="641">
        <v>42.4</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637372</v>
      </c>
      <c r="S34" s="637"/>
      <c r="T34" s="637"/>
      <c r="U34" s="637"/>
      <c r="V34" s="637"/>
      <c r="W34" s="637"/>
      <c r="X34" s="637"/>
      <c r="Y34" s="638"/>
      <c r="Z34" s="639">
        <v>1.1000000000000001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8684670</v>
      </c>
      <c r="CS34" s="637"/>
      <c r="CT34" s="637"/>
      <c r="CU34" s="637"/>
      <c r="CV34" s="637"/>
      <c r="CW34" s="637"/>
      <c r="CX34" s="637"/>
      <c r="CY34" s="638"/>
      <c r="CZ34" s="641">
        <v>16.2</v>
      </c>
      <c r="DA34" s="666"/>
      <c r="DB34" s="666"/>
      <c r="DC34" s="670"/>
      <c r="DD34" s="645">
        <v>6009954</v>
      </c>
      <c r="DE34" s="637"/>
      <c r="DF34" s="637"/>
      <c r="DG34" s="637"/>
      <c r="DH34" s="637"/>
      <c r="DI34" s="637"/>
      <c r="DJ34" s="637"/>
      <c r="DK34" s="638"/>
      <c r="DL34" s="645">
        <v>5274961</v>
      </c>
      <c r="DM34" s="637"/>
      <c r="DN34" s="637"/>
      <c r="DO34" s="637"/>
      <c r="DP34" s="637"/>
      <c r="DQ34" s="637"/>
      <c r="DR34" s="637"/>
      <c r="DS34" s="637"/>
      <c r="DT34" s="637"/>
      <c r="DU34" s="637"/>
      <c r="DV34" s="638"/>
      <c r="DW34" s="641">
        <v>17.7</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3667380</v>
      </c>
      <c r="S35" s="637"/>
      <c r="T35" s="637"/>
      <c r="U35" s="637"/>
      <c r="V35" s="637"/>
      <c r="W35" s="637"/>
      <c r="X35" s="637"/>
      <c r="Y35" s="638"/>
      <c r="Z35" s="639">
        <v>6.5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519882</v>
      </c>
      <c r="CS35" s="668"/>
      <c r="CT35" s="668"/>
      <c r="CU35" s="668"/>
      <c r="CV35" s="668"/>
      <c r="CW35" s="668"/>
      <c r="CX35" s="668"/>
      <c r="CY35" s="669"/>
      <c r="CZ35" s="641">
        <v>1</v>
      </c>
      <c r="DA35" s="666"/>
      <c r="DB35" s="666"/>
      <c r="DC35" s="670"/>
      <c r="DD35" s="645">
        <v>456261</v>
      </c>
      <c r="DE35" s="668"/>
      <c r="DF35" s="668"/>
      <c r="DG35" s="668"/>
      <c r="DH35" s="668"/>
      <c r="DI35" s="668"/>
      <c r="DJ35" s="668"/>
      <c r="DK35" s="669"/>
      <c r="DL35" s="645">
        <v>419904</v>
      </c>
      <c r="DM35" s="668"/>
      <c r="DN35" s="668"/>
      <c r="DO35" s="668"/>
      <c r="DP35" s="668"/>
      <c r="DQ35" s="668"/>
      <c r="DR35" s="668"/>
      <c r="DS35" s="668"/>
      <c r="DT35" s="668"/>
      <c r="DU35" s="668"/>
      <c r="DV35" s="669"/>
      <c r="DW35" s="641">
        <v>1.4</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3117026</v>
      </c>
      <c r="S36" s="637"/>
      <c r="T36" s="637"/>
      <c r="U36" s="637"/>
      <c r="V36" s="637"/>
      <c r="W36" s="637"/>
      <c r="X36" s="637"/>
      <c r="Y36" s="638"/>
      <c r="Z36" s="639">
        <v>5.5</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4581248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104100</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6553132</v>
      </c>
      <c r="CS36" s="637"/>
      <c r="CT36" s="637"/>
      <c r="CU36" s="637"/>
      <c r="CV36" s="637"/>
      <c r="CW36" s="637"/>
      <c r="CX36" s="637"/>
      <c r="CY36" s="638"/>
      <c r="CZ36" s="641">
        <v>12.3</v>
      </c>
      <c r="DA36" s="666"/>
      <c r="DB36" s="666"/>
      <c r="DC36" s="670"/>
      <c r="DD36" s="645">
        <v>5913172</v>
      </c>
      <c r="DE36" s="637"/>
      <c r="DF36" s="637"/>
      <c r="DG36" s="637"/>
      <c r="DH36" s="637"/>
      <c r="DI36" s="637"/>
      <c r="DJ36" s="637"/>
      <c r="DK36" s="638"/>
      <c r="DL36" s="645">
        <v>4053644</v>
      </c>
      <c r="DM36" s="637"/>
      <c r="DN36" s="637"/>
      <c r="DO36" s="637"/>
      <c r="DP36" s="637"/>
      <c r="DQ36" s="637"/>
      <c r="DR36" s="637"/>
      <c r="DS36" s="637"/>
      <c r="DT36" s="637"/>
      <c r="DU36" s="637"/>
      <c r="DV36" s="638"/>
      <c r="DW36" s="641">
        <v>13.6</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2054943</v>
      </c>
      <c r="S37" s="637"/>
      <c r="T37" s="637"/>
      <c r="U37" s="637"/>
      <c r="V37" s="637"/>
      <c r="W37" s="637"/>
      <c r="X37" s="637"/>
      <c r="Y37" s="638"/>
      <c r="Z37" s="639">
        <v>3.6</v>
      </c>
      <c r="AA37" s="639"/>
      <c r="AB37" s="639"/>
      <c r="AC37" s="639"/>
      <c r="AD37" s="640">
        <v>46853</v>
      </c>
      <c r="AE37" s="640"/>
      <c r="AF37" s="640"/>
      <c r="AG37" s="640"/>
      <c r="AH37" s="640"/>
      <c r="AI37" s="640"/>
      <c r="AJ37" s="640"/>
      <c r="AK37" s="640"/>
      <c r="AL37" s="641">
        <v>0.2</v>
      </c>
      <c r="AM37" s="642"/>
      <c r="AN37" s="642"/>
      <c r="AO37" s="643"/>
      <c r="AQ37" s="699" t="s">
        <v>319</v>
      </c>
      <c r="AR37" s="700"/>
      <c r="AS37" s="700"/>
      <c r="AT37" s="700"/>
      <c r="AU37" s="700"/>
      <c r="AV37" s="700"/>
      <c r="AW37" s="700"/>
      <c r="AX37" s="700"/>
      <c r="AY37" s="701"/>
      <c r="AZ37" s="636">
        <v>943550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72430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2161969</v>
      </c>
      <c r="CS37" s="668"/>
      <c r="CT37" s="668"/>
      <c r="CU37" s="668"/>
      <c r="CV37" s="668"/>
      <c r="CW37" s="668"/>
      <c r="CX37" s="668"/>
      <c r="CY37" s="669"/>
      <c r="CZ37" s="641">
        <v>4</v>
      </c>
      <c r="DA37" s="666"/>
      <c r="DB37" s="666"/>
      <c r="DC37" s="670"/>
      <c r="DD37" s="645">
        <v>2161969</v>
      </c>
      <c r="DE37" s="668"/>
      <c r="DF37" s="668"/>
      <c r="DG37" s="668"/>
      <c r="DH37" s="668"/>
      <c r="DI37" s="668"/>
      <c r="DJ37" s="668"/>
      <c r="DK37" s="669"/>
      <c r="DL37" s="645">
        <v>2081664</v>
      </c>
      <c r="DM37" s="668"/>
      <c r="DN37" s="668"/>
      <c r="DO37" s="668"/>
      <c r="DP37" s="668"/>
      <c r="DQ37" s="668"/>
      <c r="DR37" s="668"/>
      <c r="DS37" s="668"/>
      <c r="DT37" s="668"/>
      <c r="DU37" s="668"/>
      <c r="DV37" s="669"/>
      <c r="DW37" s="641">
        <v>7</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1565800</v>
      </c>
      <c r="S38" s="637"/>
      <c r="T38" s="637"/>
      <c r="U38" s="637"/>
      <c r="V38" s="637"/>
      <c r="W38" s="637"/>
      <c r="X38" s="637"/>
      <c r="Y38" s="638"/>
      <c r="Z38" s="639">
        <v>2.8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88068</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16108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3549630</v>
      </c>
      <c r="CS38" s="637"/>
      <c r="CT38" s="637"/>
      <c r="CU38" s="637"/>
      <c r="CV38" s="637"/>
      <c r="CW38" s="637"/>
      <c r="CX38" s="637"/>
      <c r="CY38" s="638"/>
      <c r="CZ38" s="641">
        <v>6.6</v>
      </c>
      <c r="DA38" s="666"/>
      <c r="DB38" s="666"/>
      <c r="DC38" s="670"/>
      <c r="DD38" s="645">
        <v>2922999</v>
      </c>
      <c r="DE38" s="637"/>
      <c r="DF38" s="637"/>
      <c r="DG38" s="637"/>
      <c r="DH38" s="637"/>
      <c r="DI38" s="637"/>
      <c r="DJ38" s="637"/>
      <c r="DK38" s="638"/>
      <c r="DL38" s="645">
        <v>2856343</v>
      </c>
      <c r="DM38" s="637"/>
      <c r="DN38" s="637"/>
      <c r="DO38" s="637"/>
      <c r="DP38" s="637"/>
      <c r="DQ38" s="637"/>
      <c r="DR38" s="637"/>
      <c r="DS38" s="637"/>
      <c r="DT38" s="637"/>
      <c r="DU38" s="637"/>
      <c r="DV38" s="638"/>
      <c r="DW38" s="641">
        <v>9.6</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12941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25104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2970081</v>
      </c>
      <c r="CS39" s="668"/>
      <c r="CT39" s="668"/>
      <c r="CU39" s="668"/>
      <c r="CV39" s="668"/>
      <c r="CW39" s="668"/>
      <c r="CX39" s="668"/>
      <c r="CY39" s="669"/>
      <c r="CZ39" s="641">
        <v>5.6</v>
      </c>
      <c r="DA39" s="666"/>
      <c r="DB39" s="666"/>
      <c r="DC39" s="670"/>
      <c r="DD39" s="645">
        <v>2038269</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300000</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1140337</v>
      </c>
      <c r="CS40" s="637"/>
      <c r="CT40" s="637"/>
      <c r="CU40" s="637"/>
      <c r="CV40" s="637"/>
      <c r="CW40" s="637"/>
      <c r="CX40" s="637"/>
      <c r="CY40" s="638"/>
      <c r="CZ40" s="641">
        <v>2.1</v>
      </c>
      <c r="DA40" s="666"/>
      <c r="DB40" s="666"/>
      <c r="DC40" s="670"/>
      <c r="DD40" s="645">
        <v>40000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56603812</v>
      </c>
      <c r="S41" s="709"/>
      <c r="T41" s="709"/>
      <c r="U41" s="709"/>
      <c r="V41" s="709"/>
      <c r="W41" s="709"/>
      <c r="X41" s="709"/>
      <c r="Y41" s="713"/>
      <c r="Z41" s="714">
        <v>100</v>
      </c>
      <c r="AA41" s="714"/>
      <c r="AB41" s="714"/>
      <c r="AC41" s="714"/>
      <c r="AD41" s="715">
        <v>29452631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715571</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2821118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318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4361993</v>
      </c>
      <c r="CS42" s="668"/>
      <c r="CT42" s="668"/>
      <c r="CU42" s="668"/>
      <c r="CV42" s="668"/>
      <c r="CW42" s="668"/>
      <c r="CX42" s="668"/>
      <c r="CY42" s="669"/>
      <c r="CZ42" s="641">
        <v>8.1999999999999993</v>
      </c>
      <c r="DA42" s="666"/>
      <c r="DB42" s="666"/>
      <c r="DC42" s="670"/>
      <c r="DD42" s="645">
        <v>1201963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93181</v>
      </c>
      <c r="CS43" s="668"/>
      <c r="CT43" s="668"/>
      <c r="CU43" s="668"/>
      <c r="CV43" s="668"/>
      <c r="CW43" s="668"/>
      <c r="CX43" s="668"/>
      <c r="CY43" s="669"/>
      <c r="CZ43" s="641">
        <v>0.2</v>
      </c>
      <c r="DA43" s="666"/>
      <c r="DB43" s="666"/>
      <c r="DC43" s="670"/>
      <c r="DD43" s="645">
        <v>93181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4354650</v>
      </c>
      <c r="CS44" s="637"/>
      <c r="CT44" s="637"/>
      <c r="CU44" s="637"/>
      <c r="CV44" s="637"/>
      <c r="CW44" s="637"/>
      <c r="CX44" s="637"/>
      <c r="CY44" s="638"/>
      <c r="CZ44" s="641">
        <v>8.1</v>
      </c>
      <c r="DA44" s="642"/>
      <c r="DB44" s="642"/>
      <c r="DC44" s="648"/>
      <c r="DD44" s="645">
        <v>1194950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2457675</v>
      </c>
      <c r="CS45" s="668"/>
      <c r="CT45" s="668"/>
      <c r="CU45" s="668"/>
      <c r="CV45" s="668"/>
      <c r="CW45" s="668"/>
      <c r="CX45" s="668"/>
      <c r="CY45" s="669"/>
      <c r="CZ45" s="641">
        <v>4.5999999999999996</v>
      </c>
      <c r="DA45" s="666"/>
      <c r="DB45" s="666"/>
      <c r="DC45" s="670"/>
      <c r="DD45" s="645">
        <v>321938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1877881</v>
      </c>
      <c r="CS46" s="637"/>
      <c r="CT46" s="637"/>
      <c r="CU46" s="637"/>
      <c r="CV46" s="637"/>
      <c r="CW46" s="637"/>
      <c r="CX46" s="637"/>
      <c r="CY46" s="638"/>
      <c r="CZ46" s="641">
        <v>3.5</v>
      </c>
      <c r="DA46" s="642"/>
      <c r="DB46" s="642"/>
      <c r="DC46" s="648"/>
      <c r="DD46" s="645">
        <v>870494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7343</v>
      </c>
      <c r="CS47" s="668"/>
      <c r="CT47" s="668"/>
      <c r="CU47" s="668"/>
      <c r="CV47" s="668"/>
      <c r="CW47" s="668"/>
      <c r="CX47" s="668"/>
      <c r="CY47" s="669"/>
      <c r="CZ47" s="641">
        <v>0</v>
      </c>
      <c r="DA47" s="666"/>
      <c r="DB47" s="666"/>
      <c r="DC47" s="670"/>
      <c r="DD47" s="645">
        <v>7013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53466112</v>
      </c>
      <c r="CS49" s="695"/>
      <c r="CT49" s="695"/>
      <c r="CU49" s="695"/>
      <c r="CV49" s="695"/>
      <c r="CW49" s="695"/>
      <c r="CX49" s="695"/>
      <c r="CY49" s="724"/>
      <c r="CZ49" s="716">
        <v>100</v>
      </c>
      <c r="DA49" s="725"/>
      <c r="DB49" s="725"/>
      <c r="DC49" s="726"/>
      <c r="DD49" s="727">
        <v>35295937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8A2povvSUJE/lYunxJIvfXfyvqk0WaR358kodZ6ALgS+n1bur6hoeQu9JZODAuBOdbb22VGGJvvJiR3sBiZ/g==" saltValue="oDGh0CXX3BvgGQaqozcp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V84" sqref="V84:Z84"/>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56582</v>
      </c>
      <c r="R7" s="766"/>
      <c r="S7" s="766"/>
      <c r="T7" s="766"/>
      <c r="U7" s="766"/>
      <c r="V7" s="766">
        <v>53448</v>
      </c>
      <c r="W7" s="766"/>
      <c r="X7" s="766"/>
      <c r="Y7" s="766"/>
      <c r="Z7" s="766"/>
      <c r="AA7" s="766">
        <v>3134</v>
      </c>
      <c r="AB7" s="766"/>
      <c r="AC7" s="766"/>
      <c r="AD7" s="766"/>
      <c r="AE7" s="767"/>
      <c r="AF7" s="768">
        <v>2716</v>
      </c>
      <c r="AG7" s="769"/>
      <c r="AH7" s="769"/>
      <c r="AI7" s="769"/>
      <c r="AJ7" s="770"/>
      <c r="AK7" s="771">
        <v>3667</v>
      </c>
      <c r="AL7" s="772"/>
      <c r="AM7" s="772"/>
      <c r="AN7" s="772"/>
      <c r="AO7" s="772"/>
      <c r="AP7" s="772">
        <v>4239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567</v>
      </c>
      <c r="BT7" s="760"/>
      <c r="BU7" s="760"/>
      <c r="BV7" s="760"/>
      <c r="BW7" s="760"/>
      <c r="BX7" s="760"/>
      <c r="BY7" s="760"/>
      <c r="BZ7" s="760"/>
      <c r="CA7" s="760"/>
      <c r="CB7" s="760"/>
      <c r="CC7" s="760"/>
      <c r="CD7" s="760"/>
      <c r="CE7" s="760"/>
      <c r="CF7" s="760"/>
      <c r="CG7" s="775"/>
      <c r="CH7" s="756">
        <v>0</v>
      </c>
      <c r="CI7" s="757"/>
      <c r="CJ7" s="757"/>
      <c r="CK7" s="757"/>
      <c r="CL7" s="758"/>
      <c r="CM7" s="756">
        <v>158</v>
      </c>
      <c r="CN7" s="757"/>
      <c r="CO7" s="757"/>
      <c r="CP7" s="757"/>
      <c r="CQ7" s="758"/>
      <c r="CR7" s="756">
        <v>15</v>
      </c>
      <c r="CS7" s="757"/>
      <c r="CT7" s="757"/>
      <c r="CU7" s="757"/>
      <c r="CV7" s="758"/>
      <c r="CW7" s="756">
        <v>34</v>
      </c>
      <c r="CX7" s="757"/>
      <c r="CY7" s="757"/>
      <c r="CZ7" s="757"/>
      <c r="DA7" s="758"/>
      <c r="DB7" s="756" t="s">
        <v>490</v>
      </c>
      <c r="DC7" s="757"/>
      <c r="DD7" s="757"/>
      <c r="DE7" s="757"/>
      <c r="DF7" s="758"/>
      <c r="DG7" s="756" t="s">
        <v>490</v>
      </c>
      <c r="DH7" s="757"/>
      <c r="DI7" s="757"/>
      <c r="DJ7" s="757"/>
      <c r="DK7" s="758"/>
      <c r="DL7" s="756" t="s">
        <v>490</v>
      </c>
      <c r="DM7" s="757"/>
      <c r="DN7" s="757"/>
      <c r="DO7" s="757"/>
      <c r="DP7" s="758"/>
      <c r="DQ7" s="756" t="s">
        <v>490</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13</v>
      </c>
      <c r="R8" s="797"/>
      <c r="S8" s="797"/>
      <c r="T8" s="797"/>
      <c r="U8" s="797"/>
      <c r="V8" s="797">
        <v>9</v>
      </c>
      <c r="W8" s="797"/>
      <c r="X8" s="797"/>
      <c r="Y8" s="797"/>
      <c r="Z8" s="797"/>
      <c r="AA8" s="797">
        <v>4</v>
      </c>
      <c r="AB8" s="797"/>
      <c r="AC8" s="797"/>
      <c r="AD8" s="797"/>
      <c r="AE8" s="798"/>
      <c r="AF8" s="799">
        <v>4</v>
      </c>
      <c r="AG8" s="800"/>
      <c r="AH8" s="800"/>
      <c r="AI8" s="800"/>
      <c r="AJ8" s="801"/>
      <c r="AK8" s="782" t="s">
        <v>490</v>
      </c>
      <c r="AL8" s="783"/>
      <c r="AM8" s="783"/>
      <c r="AN8" s="783"/>
      <c r="AO8" s="783"/>
      <c r="AP8" s="783" t="s">
        <v>490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568</v>
      </c>
      <c r="BT8" s="787"/>
      <c r="BU8" s="787"/>
      <c r="BV8" s="787"/>
      <c r="BW8" s="787"/>
      <c r="BX8" s="787"/>
      <c r="BY8" s="787"/>
      <c r="BZ8" s="787"/>
      <c r="CA8" s="787"/>
      <c r="CB8" s="787"/>
      <c r="CC8" s="787"/>
      <c r="CD8" s="787"/>
      <c r="CE8" s="787"/>
      <c r="CF8" s="787"/>
      <c r="CG8" s="788"/>
      <c r="CH8" s="789">
        <v>8</v>
      </c>
      <c r="CI8" s="790"/>
      <c r="CJ8" s="790"/>
      <c r="CK8" s="790"/>
      <c r="CL8" s="791"/>
      <c r="CM8" s="789">
        <v>154</v>
      </c>
      <c r="CN8" s="790"/>
      <c r="CO8" s="790"/>
      <c r="CP8" s="790"/>
      <c r="CQ8" s="791"/>
      <c r="CR8" s="789" t="s">
        <v>490</v>
      </c>
      <c r="CS8" s="790"/>
      <c r="CT8" s="790"/>
      <c r="CU8" s="790"/>
      <c r="CV8" s="791"/>
      <c r="CW8" s="789">
        <v>51</v>
      </c>
      <c r="CX8" s="790"/>
      <c r="CY8" s="790"/>
      <c r="CZ8" s="790"/>
      <c r="DA8" s="791"/>
      <c r="DB8" s="789" t="s">
        <v>490</v>
      </c>
      <c r="DC8" s="790"/>
      <c r="DD8" s="790"/>
      <c r="DE8" s="790"/>
      <c r="DF8" s="791"/>
      <c r="DG8" s="789" t="s">
        <v>490</v>
      </c>
      <c r="DH8" s="790"/>
      <c r="DI8" s="790"/>
      <c r="DJ8" s="790"/>
      <c r="DK8" s="791"/>
      <c r="DL8" s="789" t="s">
        <v>490</v>
      </c>
      <c r="DM8" s="790"/>
      <c r="DN8" s="790"/>
      <c r="DO8" s="790"/>
      <c r="DP8" s="791"/>
      <c r="DQ8" s="789" t="s">
        <v>490</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569</v>
      </c>
      <c r="BT9" s="787"/>
      <c r="BU9" s="787"/>
      <c r="BV9" s="787"/>
      <c r="BW9" s="787"/>
      <c r="BX9" s="787"/>
      <c r="BY9" s="787"/>
      <c r="BZ9" s="787"/>
      <c r="CA9" s="787"/>
      <c r="CB9" s="787"/>
      <c r="CC9" s="787"/>
      <c r="CD9" s="787"/>
      <c r="CE9" s="787"/>
      <c r="CF9" s="787"/>
      <c r="CG9" s="788"/>
      <c r="CH9" s="789">
        <v>-21</v>
      </c>
      <c r="CI9" s="790"/>
      <c r="CJ9" s="790"/>
      <c r="CK9" s="790"/>
      <c r="CL9" s="791"/>
      <c r="CM9" s="789">
        <v>102</v>
      </c>
      <c r="CN9" s="790"/>
      <c r="CO9" s="790"/>
      <c r="CP9" s="790"/>
      <c r="CQ9" s="791"/>
      <c r="CR9" s="789" t="s">
        <v>490</v>
      </c>
      <c r="CS9" s="790"/>
      <c r="CT9" s="790"/>
      <c r="CU9" s="790"/>
      <c r="CV9" s="791"/>
      <c r="CW9" s="789">
        <v>33</v>
      </c>
      <c r="CX9" s="790"/>
      <c r="CY9" s="790"/>
      <c r="CZ9" s="790"/>
      <c r="DA9" s="791"/>
      <c r="DB9" s="789" t="s">
        <v>490</v>
      </c>
      <c r="DC9" s="790"/>
      <c r="DD9" s="790"/>
      <c r="DE9" s="790"/>
      <c r="DF9" s="791"/>
      <c r="DG9" s="789" t="s">
        <v>490</v>
      </c>
      <c r="DH9" s="790"/>
      <c r="DI9" s="790"/>
      <c r="DJ9" s="790"/>
      <c r="DK9" s="791"/>
      <c r="DL9" s="789" t="s">
        <v>490</v>
      </c>
      <c r="DM9" s="790"/>
      <c r="DN9" s="790"/>
      <c r="DO9" s="790"/>
      <c r="DP9" s="791"/>
      <c r="DQ9" s="789" t="s">
        <v>490</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570</v>
      </c>
      <c r="BT10" s="787"/>
      <c r="BU10" s="787"/>
      <c r="BV10" s="787"/>
      <c r="BW10" s="787"/>
      <c r="BX10" s="787"/>
      <c r="BY10" s="787"/>
      <c r="BZ10" s="787"/>
      <c r="CA10" s="787"/>
      <c r="CB10" s="787"/>
      <c r="CC10" s="787"/>
      <c r="CD10" s="787"/>
      <c r="CE10" s="787"/>
      <c r="CF10" s="787"/>
      <c r="CG10" s="788"/>
      <c r="CH10" s="789">
        <v>4</v>
      </c>
      <c r="CI10" s="790"/>
      <c r="CJ10" s="790"/>
      <c r="CK10" s="790"/>
      <c r="CL10" s="791"/>
      <c r="CM10" s="789">
        <v>83</v>
      </c>
      <c r="CN10" s="790"/>
      <c r="CO10" s="790"/>
      <c r="CP10" s="790"/>
      <c r="CQ10" s="791"/>
      <c r="CR10" s="789" t="s">
        <v>490</v>
      </c>
      <c r="CS10" s="790"/>
      <c r="CT10" s="790"/>
      <c r="CU10" s="790"/>
      <c r="CV10" s="791"/>
      <c r="CW10" s="789">
        <v>34</v>
      </c>
      <c r="CX10" s="790"/>
      <c r="CY10" s="790"/>
      <c r="CZ10" s="790"/>
      <c r="DA10" s="791"/>
      <c r="DB10" s="789" t="s">
        <v>490</v>
      </c>
      <c r="DC10" s="790"/>
      <c r="DD10" s="790"/>
      <c r="DE10" s="790"/>
      <c r="DF10" s="791"/>
      <c r="DG10" s="789" t="s">
        <v>490</v>
      </c>
      <c r="DH10" s="790"/>
      <c r="DI10" s="790"/>
      <c r="DJ10" s="790"/>
      <c r="DK10" s="791"/>
      <c r="DL10" s="789" t="s">
        <v>490</v>
      </c>
      <c r="DM10" s="790"/>
      <c r="DN10" s="790"/>
      <c r="DO10" s="790"/>
      <c r="DP10" s="791"/>
      <c r="DQ10" s="789" t="s">
        <v>490</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571</v>
      </c>
      <c r="BT11" s="787"/>
      <c r="BU11" s="787"/>
      <c r="BV11" s="787"/>
      <c r="BW11" s="787"/>
      <c r="BX11" s="787"/>
      <c r="BY11" s="787"/>
      <c r="BZ11" s="787"/>
      <c r="CA11" s="787"/>
      <c r="CB11" s="787"/>
      <c r="CC11" s="787"/>
      <c r="CD11" s="787"/>
      <c r="CE11" s="787"/>
      <c r="CF11" s="787"/>
      <c r="CG11" s="788"/>
      <c r="CH11" s="789">
        <v>7</v>
      </c>
      <c r="CI11" s="790"/>
      <c r="CJ11" s="790"/>
      <c r="CK11" s="790"/>
      <c r="CL11" s="791"/>
      <c r="CM11" s="789">
        <v>783</v>
      </c>
      <c r="CN11" s="790"/>
      <c r="CO11" s="790"/>
      <c r="CP11" s="790"/>
      <c r="CQ11" s="791"/>
      <c r="CR11" s="789" t="s">
        <v>490</v>
      </c>
      <c r="CS11" s="790"/>
      <c r="CT11" s="790"/>
      <c r="CU11" s="790"/>
      <c r="CV11" s="791"/>
      <c r="CW11" s="789">
        <v>165</v>
      </c>
      <c r="CX11" s="790"/>
      <c r="CY11" s="790"/>
      <c r="CZ11" s="790"/>
      <c r="DA11" s="791"/>
      <c r="DB11" s="789" t="s">
        <v>490</v>
      </c>
      <c r="DC11" s="790"/>
      <c r="DD11" s="790"/>
      <c r="DE11" s="790"/>
      <c r="DF11" s="791"/>
      <c r="DG11" s="789" t="s">
        <v>490</v>
      </c>
      <c r="DH11" s="790"/>
      <c r="DI11" s="790"/>
      <c r="DJ11" s="790"/>
      <c r="DK11" s="791"/>
      <c r="DL11" s="789" t="s">
        <v>490</v>
      </c>
      <c r="DM11" s="790"/>
      <c r="DN11" s="790"/>
      <c r="DO11" s="790"/>
      <c r="DP11" s="791"/>
      <c r="DQ11" s="789" t="s">
        <v>490</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572</v>
      </c>
      <c r="BT12" s="787"/>
      <c r="BU12" s="787"/>
      <c r="BV12" s="787"/>
      <c r="BW12" s="787"/>
      <c r="BX12" s="787"/>
      <c r="BY12" s="787"/>
      <c r="BZ12" s="787"/>
      <c r="CA12" s="787"/>
      <c r="CB12" s="787"/>
      <c r="CC12" s="787"/>
      <c r="CD12" s="787"/>
      <c r="CE12" s="787"/>
      <c r="CF12" s="787"/>
      <c r="CG12" s="788"/>
      <c r="CH12" s="789">
        <v>44</v>
      </c>
      <c r="CI12" s="790"/>
      <c r="CJ12" s="790"/>
      <c r="CK12" s="790"/>
      <c r="CL12" s="791"/>
      <c r="CM12" s="789">
        <v>-2</v>
      </c>
      <c r="CN12" s="790"/>
      <c r="CO12" s="790"/>
      <c r="CP12" s="790"/>
      <c r="CQ12" s="791"/>
      <c r="CR12" s="789" t="s">
        <v>490</v>
      </c>
      <c r="CS12" s="790"/>
      <c r="CT12" s="790"/>
      <c r="CU12" s="790"/>
      <c r="CV12" s="791"/>
      <c r="CW12" s="789">
        <v>119</v>
      </c>
      <c r="CX12" s="790"/>
      <c r="CY12" s="790"/>
      <c r="CZ12" s="790"/>
      <c r="DA12" s="791"/>
      <c r="DB12" s="789" t="s">
        <v>490</v>
      </c>
      <c r="DC12" s="790"/>
      <c r="DD12" s="790"/>
      <c r="DE12" s="790"/>
      <c r="DF12" s="791"/>
      <c r="DG12" s="789" t="s">
        <v>490</v>
      </c>
      <c r="DH12" s="790"/>
      <c r="DI12" s="790"/>
      <c r="DJ12" s="790"/>
      <c r="DK12" s="791"/>
      <c r="DL12" s="789" t="s">
        <v>490</v>
      </c>
      <c r="DM12" s="790"/>
      <c r="DN12" s="790"/>
      <c r="DO12" s="790"/>
      <c r="DP12" s="791"/>
      <c r="DQ12" s="789" t="s">
        <v>490</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573</v>
      </c>
      <c r="BT13" s="787"/>
      <c r="BU13" s="787"/>
      <c r="BV13" s="787"/>
      <c r="BW13" s="787"/>
      <c r="BX13" s="787"/>
      <c r="BY13" s="787"/>
      <c r="BZ13" s="787"/>
      <c r="CA13" s="787"/>
      <c r="CB13" s="787"/>
      <c r="CC13" s="787"/>
      <c r="CD13" s="787"/>
      <c r="CE13" s="787"/>
      <c r="CF13" s="787"/>
      <c r="CG13" s="788"/>
      <c r="CH13" s="789">
        <v>34</v>
      </c>
      <c r="CI13" s="790"/>
      <c r="CJ13" s="790"/>
      <c r="CK13" s="790"/>
      <c r="CL13" s="791"/>
      <c r="CM13" s="789">
        <v>43</v>
      </c>
      <c r="CN13" s="790"/>
      <c r="CO13" s="790"/>
      <c r="CP13" s="790"/>
      <c r="CQ13" s="791"/>
      <c r="CR13" s="789" t="s">
        <v>490</v>
      </c>
      <c r="CS13" s="790"/>
      <c r="CT13" s="790"/>
      <c r="CU13" s="790"/>
      <c r="CV13" s="791"/>
      <c r="CW13" s="789" t="s">
        <v>490</v>
      </c>
      <c r="CX13" s="790"/>
      <c r="CY13" s="790"/>
      <c r="CZ13" s="790"/>
      <c r="DA13" s="791"/>
      <c r="DB13" s="789" t="s">
        <v>490</v>
      </c>
      <c r="DC13" s="790"/>
      <c r="DD13" s="790"/>
      <c r="DE13" s="790"/>
      <c r="DF13" s="791"/>
      <c r="DG13" s="789" t="s">
        <v>490</v>
      </c>
      <c r="DH13" s="790"/>
      <c r="DI13" s="790"/>
      <c r="DJ13" s="790"/>
      <c r="DK13" s="791"/>
      <c r="DL13" s="789" t="s">
        <v>490</v>
      </c>
      <c r="DM13" s="790"/>
      <c r="DN13" s="790"/>
      <c r="DO13" s="790"/>
      <c r="DP13" s="791"/>
      <c r="DQ13" s="789" t="s">
        <v>490</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574</v>
      </c>
      <c r="BT14" s="787"/>
      <c r="BU14" s="787"/>
      <c r="BV14" s="787"/>
      <c r="BW14" s="787"/>
      <c r="BX14" s="787"/>
      <c r="BY14" s="787"/>
      <c r="BZ14" s="787"/>
      <c r="CA14" s="787"/>
      <c r="CB14" s="787"/>
      <c r="CC14" s="787"/>
      <c r="CD14" s="787"/>
      <c r="CE14" s="787"/>
      <c r="CF14" s="787"/>
      <c r="CG14" s="788"/>
      <c r="CH14" s="789">
        <v>-13</v>
      </c>
      <c r="CI14" s="790"/>
      <c r="CJ14" s="790"/>
      <c r="CK14" s="790"/>
      <c r="CL14" s="791"/>
      <c r="CM14" s="789">
        <v>46</v>
      </c>
      <c r="CN14" s="790"/>
      <c r="CO14" s="790"/>
      <c r="CP14" s="790"/>
      <c r="CQ14" s="791"/>
      <c r="CR14" s="789">
        <v>40</v>
      </c>
      <c r="CS14" s="790"/>
      <c r="CT14" s="790"/>
      <c r="CU14" s="790"/>
      <c r="CV14" s="791"/>
      <c r="CW14" s="789" t="s">
        <v>490</v>
      </c>
      <c r="CX14" s="790"/>
      <c r="CY14" s="790"/>
      <c r="CZ14" s="790"/>
      <c r="DA14" s="791"/>
      <c r="DB14" s="789" t="s">
        <v>490</v>
      </c>
      <c r="DC14" s="790"/>
      <c r="DD14" s="790"/>
      <c r="DE14" s="790"/>
      <c r="DF14" s="791"/>
      <c r="DG14" s="789" t="s">
        <v>490</v>
      </c>
      <c r="DH14" s="790"/>
      <c r="DI14" s="790"/>
      <c r="DJ14" s="790"/>
      <c r="DK14" s="791"/>
      <c r="DL14" s="789" t="s">
        <v>490</v>
      </c>
      <c r="DM14" s="790"/>
      <c r="DN14" s="790"/>
      <c r="DO14" s="790"/>
      <c r="DP14" s="791"/>
      <c r="DQ14" s="789" t="s">
        <v>490</v>
      </c>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56604</v>
      </c>
      <c r="R23" s="806"/>
      <c r="S23" s="806"/>
      <c r="T23" s="806"/>
      <c r="U23" s="806"/>
      <c r="V23" s="806">
        <v>53466</v>
      </c>
      <c r="W23" s="806"/>
      <c r="X23" s="806"/>
      <c r="Y23" s="806"/>
      <c r="Z23" s="806"/>
      <c r="AA23" s="806">
        <v>3138</v>
      </c>
      <c r="AB23" s="806"/>
      <c r="AC23" s="806"/>
      <c r="AD23" s="806"/>
      <c r="AE23" s="807"/>
      <c r="AF23" s="808">
        <v>2720</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11620</v>
      </c>
      <c r="R28" s="836"/>
      <c r="S28" s="836"/>
      <c r="T28" s="836"/>
      <c r="U28" s="836"/>
      <c r="V28" s="836">
        <v>11516</v>
      </c>
      <c r="W28" s="836"/>
      <c r="X28" s="836"/>
      <c r="Y28" s="836"/>
      <c r="Z28" s="836"/>
      <c r="AA28" s="836">
        <v>104</v>
      </c>
      <c r="AB28" s="836"/>
      <c r="AC28" s="836"/>
      <c r="AD28" s="836"/>
      <c r="AE28" s="837"/>
      <c r="AF28" s="838">
        <v>104</v>
      </c>
      <c r="AG28" s="836"/>
      <c r="AH28" s="836"/>
      <c r="AI28" s="836"/>
      <c r="AJ28" s="839"/>
      <c r="AK28" s="840">
        <v>879</v>
      </c>
      <c r="AL28" s="841"/>
      <c r="AM28" s="841"/>
      <c r="AN28" s="841"/>
      <c r="AO28" s="841"/>
      <c r="AP28" s="841" t="s">
        <v>490</v>
      </c>
      <c r="AQ28" s="841"/>
      <c r="AR28" s="841"/>
      <c r="AS28" s="841"/>
      <c r="AT28" s="841"/>
      <c r="AU28" s="841" t="s">
        <v>490</v>
      </c>
      <c r="AV28" s="841"/>
      <c r="AW28" s="841"/>
      <c r="AX28" s="841"/>
      <c r="AY28" s="841"/>
      <c r="AZ28" s="842" t="s">
        <v>490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9063</v>
      </c>
      <c r="R29" s="797"/>
      <c r="S29" s="797"/>
      <c r="T29" s="797"/>
      <c r="U29" s="797"/>
      <c r="V29" s="797">
        <v>8439</v>
      </c>
      <c r="W29" s="797"/>
      <c r="X29" s="797"/>
      <c r="Y29" s="797"/>
      <c r="Z29" s="797"/>
      <c r="AA29" s="797">
        <v>624</v>
      </c>
      <c r="AB29" s="797"/>
      <c r="AC29" s="797"/>
      <c r="AD29" s="797"/>
      <c r="AE29" s="798"/>
      <c r="AF29" s="799">
        <v>624</v>
      </c>
      <c r="AG29" s="800"/>
      <c r="AH29" s="800"/>
      <c r="AI29" s="800"/>
      <c r="AJ29" s="801"/>
      <c r="AK29" s="847">
        <v>1458</v>
      </c>
      <c r="AL29" s="843"/>
      <c r="AM29" s="843"/>
      <c r="AN29" s="843"/>
      <c r="AO29" s="843"/>
      <c r="AP29" s="843" t="s">
        <v>490</v>
      </c>
      <c r="AQ29" s="843"/>
      <c r="AR29" s="843"/>
      <c r="AS29" s="843"/>
      <c r="AT29" s="843"/>
      <c r="AU29" s="843" t="s">
        <v>490</v>
      </c>
      <c r="AV29" s="843"/>
      <c r="AW29" s="843"/>
      <c r="AX29" s="843"/>
      <c r="AY29" s="843"/>
      <c r="AZ29" s="844" t="s">
        <v>490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1461</v>
      </c>
      <c r="R30" s="797"/>
      <c r="S30" s="797"/>
      <c r="T30" s="797"/>
      <c r="U30" s="797"/>
      <c r="V30" s="797">
        <v>1444</v>
      </c>
      <c r="W30" s="797"/>
      <c r="X30" s="797"/>
      <c r="Y30" s="797"/>
      <c r="Z30" s="797"/>
      <c r="AA30" s="797">
        <v>17</v>
      </c>
      <c r="AB30" s="797"/>
      <c r="AC30" s="797"/>
      <c r="AD30" s="797"/>
      <c r="AE30" s="798"/>
      <c r="AF30" s="799">
        <v>17</v>
      </c>
      <c r="AG30" s="800"/>
      <c r="AH30" s="800"/>
      <c r="AI30" s="800"/>
      <c r="AJ30" s="801"/>
      <c r="AK30" s="847">
        <v>337</v>
      </c>
      <c r="AL30" s="843"/>
      <c r="AM30" s="843"/>
      <c r="AN30" s="843"/>
      <c r="AO30" s="843"/>
      <c r="AP30" s="843" t="s">
        <v>490</v>
      </c>
      <c r="AQ30" s="843"/>
      <c r="AR30" s="843"/>
      <c r="AS30" s="843"/>
      <c r="AT30" s="843"/>
      <c r="AU30" s="843" t="s">
        <v>490</v>
      </c>
      <c r="AV30" s="843"/>
      <c r="AW30" s="843"/>
      <c r="AX30" s="843"/>
      <c r="AY30" s="843"/>
      <c r="AZ30" s="844" t="s">
        <v>490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2608</v>
      </c>
      <c r="R31" s="797"/>
      <c r="S31" s="797"/>
      <c r="T31" s="797"/>
      <c r="U31" s="797"/>
      <c r="V31" s="797">
        <v>2361</v>
      </c>
      <c r="W31" s="797"/>
      <c r="X31" s="797"/>
      <c r="Y31" s="797"/>
      <c r="Z31" s="797"/>
      <c r="AA31" s="797">
        <v>247</v>
      </c>
      <c r="AB31" s="797"/>
      <c r="AC31" s="797"/>
      <c r="AD31" s="797"/>
      <c r="AE31" s="798"/>
      <c r="AF31" s="799">
        <v>2277</v>
      </c>
      <c r="AG31" s="800"/>
      <c r="AH31" s="800"/>
      <c r="AI31" s="800"/>
      <c r="AJ31" s="801"/>
      <c r="AK31" s="847">
        <v>88</v>
      </c>
      <c r="AL31" s="843"/>
      <c r="AM31" s="843"/>
      <c r="AN31" s="843"/>
      <c r="AO31" s="843"/>
      <c r="AP31" s="843">
        <v>8372</v>
      </c>
      <c r="AQ31" s="843"/>
      <c r="AR31" s="843"/>
      <c r="AS31" s="843"/>
      <c r="AT31" s="843"/>
      <c r="AU31" s="843">
        <v>770</v>
      </c>
      <c r="AV31" s="843"/>
      <c r="AW31" s="843"/>
      <c r="AX31" s="843"/>
      <c r="AY31" s="843"/>
      <c r="AZ31" s="844" t="s">
        <v>490</v>
      </c>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2829</v>
      </c>
      <c r="R32" s="797"/>
      <c r="S32" s="797"/>
      <c r="T32" s="797"/>
      <c r="U32" s="797"/>
      <c r="V32" s="797">
        <v>2533</v>
      </c>
      <c r="W32" s="797"/>
      <c r="X32" s="797"/>
      <c r="Y32" s="797"/>
      <c r="Z32" s="797"/>
      <c r="AA32" s="797">
        <v>296</v>
      </c>
      <c r="AB32" s="797"/>
      <c r="AC32" s="797"/>
      <c r="AD32" s="797"/>
      <c r="AE32" s="798"/>
      <c r="AF32" s="799">
        <v>442</v>
      </c>
      <c r="AG32" s="800"/>
      <c r="AH32" s="800"/>
      <c r="AI32" s="800"/>
      <c r="AJ32" s="801"/>
      <c r="AK32" s="847">
        <v>944</v>
      </c>
      <c r="AL32" s="843"/>
      <c r="AM32" s="843"/>
      <c r="AN32" s="843"/>
      <c r="AO32" s="843"/>
      <c r="AP32" s="843">
        <v>9655</v>
      </c>
      <c r="AQ32" s="843"/>
      <c r="AR32" s="843"/>
      <c r="AS32" s="843"/>
      <c r="AT32" s="843"/>
      <c r="AU32" s="843">
        <v>5580</v>
      </c>
      <c r="AV32" s="843"/>
      <c r="AW32" s="843"/>
      <c r="AX32" s="843"/>
      <c r="AY32" s="843"/>
      <c r="AZ32" s="844" t="s">
        <v>490</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108</v>
      </c>
      <c r="R33" s="797"/>
      <c r="S33" s="797"/>
      <c r="T33" s="797"/>
      <c r="U33" s="797"/>
      <c r="V33" s="797">
        <v>105</v>
      </c>
      <c r="W33" s="797"/>
      <c r="X33" s="797"/>
      <c r="Y33" s="797"/>
      <c r="Z33" s="797"/>
      <c r="AA33" s="797">
        <v>3</v>
      </c>
      <c r="AB33" s="797"/>
      <c r="AC33" s="797"/>
      <c r="AD33" s="797"/>
      <c r="AE33" s="798"/>
      <c r="AF33" s="799">
        <v>3</v>
      </c>
      <c r="AG33" s="800"/>
      <c r="AH33" s="800"/>
      <c r="AI33" s="800"/>
      <c r="AJ33" s="801"/>
      <c r="AK33" s="847" t="s">
        <v>490</v>
      </c>
      <c r="AL33" s="843"/>
      <c r="AM33" s="843"/>
      <c r="AN33" s="843"/>
      <c r="AO33" s="843"/>
      <c r="AP33" s="843">
        <v>156</v>
      </c>
      <c r="AQ33" s="843"/>
      <c r="AR33" s="843"/>
      <c r="AS33" s="843"/>
      <c r="AT33" s="843"/>
      <c r="AU33" s="843" t="s">
        <v>490</v>
      </c>
      <c r="AV33" s="843"/>
      <c r="AW33" s="843"/>
      <c r="AX33" s="843"/>
      <c r="AY33" s="843"/>
      <c r="AZ33" s="844" t="s">
        <v>490</v>
      </c>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397</v>
      </c>
      <c r="C34" s="794"/>
      <c r="D34" s="794"/>
      <c r="E34" s="794"/>
      <c r="F34" s="794"/>
      <c r="G34" s="794"/>
      <c r="H34" s="794"/>
      <c r="I34" s="794"/>
      <c r="J34" s="794"/>
      <c r="K34" s="794"/>
      <c r="L34" s="794"/>
      <c r="M34" s="794"/>
      <c r="N34" s="794"/>
      <c r="O34" s="794"/>
      <c r="P34" s="795"/>
      <c r="Q34" s="796">
        <v>147</v>
      </c>
      <c r="R34" s="797"/>
      <c r="S34" s="797"/>
      <c r="T34" s="797"/>
      <c r="U34" s="797"/>
      <c r="V34" s="797">
        <v>147</v>
      </c>
      <c r="W34" s="797"/>
      <c r="X34" s="797"/>
      <c r="Y34" s="797"/>
      <c r="Z34" s="797"/>
      <c r="AA34" s="797" t="s">
        <v>490</v>
      </c>
      <c r="AB34" s="797"/>
      <c r="AC34" s="797"/>
      <c r="AD34" s="797"/>
      <c r="AE34" s="798"/>
      <c r="AF34" s="799">
        <v>728</v>
      </c>
      <c r="AG34" s="800"/>
      <c r="AH34" s="800"/>
      <c r="AI34" s="800"/>
      <c r="AJ34" s="801"/>
      <c r="AK34" s="847" t="s">
        <v>490</v>
      </c>
      <c r="AL34" s="843"/>
      <c r="AM34" s="843"/>
      <c r="AN34" s="843"/>
      <c r="AO34" s="843"/>
      <c r="AP34" s="843" t="s">
        <v>490</v>
      </c>
      <c r="AQ34" s="843"/>
      <c r="AR34" s="843"/>
      <c r="AS34" s="843"/>
      <c r="AT34" s="843"/>
      <c r="AU34" s="843" t="s">
        <v>490</v>
      </c>
      <c r="AV34" s="843"/>
      <c r="AW34" s="843"/>
      <c r="AX34" s="843"/>
      <c r="AY34" s="843"/>
      <c r="AZ34" s="844" t="s">
        <v>490</v>
      </c>
      <c r="BA34" s="844"/>
      <c r="BB34" s="844"/>
      <c r="BC34" s="844"/>
      <c r="BD34" s="844"/>
      <c r="BE34" s="845" t="s">
        <v>396</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4194</v>
      </c>
      <c r="AG63" s="857"/>
      <c r="AH63" s="857"/>
      <c r="AI63" s="857"/>
      <c r="AJ63" s="858"/>
      <c r="AK63" s="859"/>
      <c r="AL63" s="854"/>
      <c r="AM63" s="854"/>
      <c r="AN63" s="854"/>
      <c r="AO63" s="854"/>
      <c r="AP63" s="857">
        <v>18183</v>
      </c>
      <c r="AQ63" s="857"/>
      <c r="AR63" s="857"/>
      <c r="AS63" s="857"/>
      <c r="AT63" s="857"/>
      <c r="AU63" s="857">
        <v>6351</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402</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556</v>
      </c>
      <c r="C68" s="883"/>
      <c r="D68" s="883"/>
      <c r="E68" s="883"/>
      <c r="F68" s="883"/>
      <c r="G68" s="883"/>
      <c r="H68" s="883"/>
      <c r="I68" s="883"/>
      <c r="J68" s="883"/>
      <c r="K68" s="883"/>
      <c r="L68" s="883"/>
      <c r="M68" s="883"/>
      <c r="N68" s="883"/>
      <c r="O68" s="883"/>
      <c r="P68" s="884"/>
      <c r="Q68" s="885">
        <v>916</v>
      </c>
      <c r="R68" s="879"/>
      <c r="S68" s="879"/>
      <c r="T68" s="879"/>
      <c r="U68" s="879"/>
      <c r="V68" s="879">
        <v>829</v>
      </c>
      <c r="W68" s="879"/>
      <c r="X68" s="879"/>
      <c r="Y68" s="879"/>
      <c r="Z68" s="879"/>
      <c r="AA68" s="879">
        <v>87</v>
      </c>
      <c r="AB68" s="879"/>
      <c r="AC68" s="879"/>
      <c r="AD68" s="879"/>
      <c r="AE68" s="879"/>
      <c r="AF68" s="879">
        <v>84</v>
      </c>
      <c r="AG68" s="879"/>
      <c r="AH68" s="879"/>
      <c r="AI68" s="879"/>
      <c r="AJ68" s="879"/>
      <c r="AK68" s="879" t="s">
        <v>490</v>
      </c>
      <c r="AL68" s="879"/>
      <c r="AM68" s="879"/>
      <c r="AN68" s="879"/>
      <c r="AO68" s="879"/>
      <c r="AP68" s="879">
        <v>196</v>
      </c>
      <c r="AQ68" s="879"/>
      <c r="AR68" s="879"/>
      <c r="AS68" s="879"/>
      <c r="AT68" s="879"/>
      <c r="AU68" s="879">
        <v>89</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557</v>
      </c>
      <c r="C69" s="887"/>
      <c r="D69" s="887"/>
      <c r="E69" s="887"/>
      <c r="F69" s="887"/>
      <c r="G69" s="887"/>
      <c r="H69" s="887"/>
      <c r="I69" s="887"/>
      <c r="J69" s="887"/>
      <c r="K69" s="887"/>
      <c r="L69" s="887"/>
      <c r="M69" s="887"/>
      <c r="N69" s="887"/>
      <c r="O69" s="887"/>
      <c r="P69" s="888"/>
      <c r="Q69" s="889">
        <v>1035</v>
      </c>
      <c r="R69" s="843"/>
      <c r="S69" s="843"/>
      <c r="T69" s="843"/>
      <c r="U69" s="843"/>
      <c r="V69" s="843">
        <v>940</v>
      </c>
      <c r="W69" s="843"/>
      <c r="X69" s="843"/>
      <c r="Y69" s="843"/>
      <c r="Z69" s="843"/>
      <c r="AA69" s="843">
        <v>95</v>
      </c>
      <c r="AB69" s="843"/>
      <c r="AC69" s="843"/>
      <c r="AD69" s="843"/>
      <c r="AE69" s="843"/>
      <c r="AF69" s="843">
        <v>95</v>
      </c>
      <c r="AG69" s="843"/>
      <c r="AH69" s="843"/>
      <c r="AI69" s="843"/>
      <c r="AJ69" s="843"/>
      <c r="AK69" s="843" t="s">
        <v>490</v>
      </c>
      <c r="AL69" s="843"/>
      <c r="AM69" s="843"/>
      <c r="AN69" s="843"/>
      <c r="AO69" s="843"/>
      <c r="AP69" s="843">
        <v>419</v>
      </c>
      <c r="AQ69" s="843"/>
      <c r="AR69" s="843"/>
      <c r="AS69" s="843"/>
      <c r="AT69" s="843"/>
      <c r="AU69" s="843" t="s">
        <v>490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558</v>
      </c>
      <c r="C70" s="887"/>
      <c r="D70" s="887"/>
      <c r="E70" s="887"/>
      <c r="F70" s="887"/>
      <c r="G70" s="887"/>
      <c r="H70" s="887"/>
      <c r="I70" s="887"/>
      <c r="J70" s="887"/>
      <c r="K70" s="887"/>
      <c r="L70" s="887"/>
      <c r="M70" s="887"/>
      <c r="N70" s="887"/>
      <c r="O70" s="887"/>
      <c r="P70" s="888"/>
      <c r="Q70" s="889">
        <v>40</v>
      </c>
      <c r="R70" s="843"/>
      <c r="S70" s="843"/>
      <c r="T70" s="843"/>
      <c r="U70" s="843"/>
      <c r="V70" s="843">
        <v>34</v>
      </c>
      <c r="W70" s="843"/>
      <c r="X70" s="843"/>
      <c r="Y70" s="843"/>
      <c r="Z70" s="843"/>
      <c r="AA70" s="843">
        <v>6</v>
      </c>
      <c r="AB70" s="843"/>
      <c r="AC70" s="843"/>
      <c r="AD70" s="843"/>
      <c r="AE70" s="843"/>
      <c r="AF70" s="843">
        <v>6</v>
      </c>
      <c r="AG70" s="843"/>
      <c r="AH70" s="843"/>
      <c r="AI70" s="843"/>
      <c r="AJ70" s="843"/>
      <c r="AK70" s="843" t="s">
        <v>490</v>
      </c>
      <c r="AL70" s="843"/>
      <c r="AM70" s="843"/>
      <c r="AN70" s="843"/>
      <c r="AO70" s="843"/>
      <c r="AP70" s="843" t="s">
        <v>490</v>
      </c>
      <c r="AQ70" s="843"/>
      <c r="AR70" s="843"/>
      <c r="AS70" s="843"/>
      <c r="AT70" s="843"/>
      <c r="AU70" s="843" t="s">
        <v>490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559</v>
      </c>
      <c r="C71" s="887"/>
      <c r="D71" s="887"/>
      <c r="E71" s="887"/>
      <c r="F71" s="887"/>
      <c r="G71" s="887"/>
      <c r="H71" s="887"/>
      <c r="I71" s="887"/>
      <c r="J71" s="887"/>
      <c r="K71" s="887"/>
      <c r="L71" s="887"/>
      <c r="M71" s="887"/>
      <c r="N71" s="887"/>
      <c r="O71" s="887"/>
      <c r="P71" s="888"/>
      <c r="Q71" s="889">
        <v>209</v>
      </c>
      <c r="R71" s="843"/>
      <c r="S71" s="843"/>
      <c r="T71" s="843"/>
      <c r="U71" s="843"/>
      <c r="V71" s="843">
        <v>95</v>
      </c>
      <c r="W71" s="843"/>
      <c r="X71" s="843"/>
      <c r="Y71" s="843"/>
      <c r="Z71" s="843"/>
      <c r="AA71" s="843">
        <v>114</v>
      </c>
      <c r="AB71" s="843"/>
      <c r="AC71" s="843"/>
      <c r="AD71" s="843"/>
      <c r="AE71" s="843"/>
      <c r="AF71" s="843">
        <v>114</v>
      </c>
      <c r="AG71" s="843"/>
      <c r="AH71" s="843"/>
      <c r="AI71" s="843"/>
      <c r="AJ71" s="843"/>
      <c r="AK71" s="843" t="s">
        <v>490</v>
      </c>
      <c r="AL71" s="843"/>
      <c r="AM71" s="843"/>
      <c r="AN71" s="843"/>
      <c r="AO71" s="843"/>
      <c r="AP71" s="843">
        <v>469</v>
      </c>
      <c r="AQ71" s="843"/>
      <c r="AR71" s="843"/>
      <c r="AS71" s="843"/>
      <c r="AT71" s="843"/>
      <c r="AU71" s="843" t="s">
        <v>490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560</v>
      </c>
      <c r="C72" s="887"/>
      <c r="D72" s="887"/>
      <c r="E72" s="887"/>
      <c r="F72" s="887"/>
      <c r="G72" s="887"/>
      <c r="H72" s="887"/>
      <c r="I72" s="887"/>
      <c r="J72" s="887"/>
      <c r="K72" s="887"/>
      <c r="L72" s="887"/>
      <c r="M72" s="887"/>
      <c r="N72" s="887"/>
      <c r="O72" s="887"/>
      <c r="P72" s="888"/>
      <c r="Q72" s="889">
        <v>4010</v>
      </c>
      <c r="R72" s="843"/>
      <c r="S72" s="843"/>
      <c r="T72" s="843"/>
      <c r="U72" s="843"/>
      <c r="V72" s="843">
        <v>3799</v>
      </c>
      <c r="W72" s="843"/>
      <c r="X72" s="843"/>
      <c r="Y72" s="843"/>
      <c r="Z72" s="843"/>
      <c r="AA72" s="843">
        <v>211</v>
      </c>
      <c r="AB72" s="843"/>
      <c r="AC72" s="843"/>
      <c r="AD72" s="843"/>
      <c r="AE72" s="843"/>
      <c r="AF72" s="843">
        <v>109</v>
      </c>
      <c r="AG72" s="843"/>
      <c r="AH72" s="843"/>
      <c r="AI72" s="843"/>
      <c r="AJ72" s="843"/>
      <c r="AK72" s="843" t="s">
        <v>490</v>
      </c>
      <c r="AL72" s="843"/>
      <c r="AM72" s="843"/>
      <c r="AN72" s="843"/>
      <c r="AO72" s="843"/>
      <c r="AP72" s="843">
        <v>3636</v>
      </c>
      <c r="AQ72" s="843"/>
      <c r="AR72" s="843"/>
      <c r="AS72" s="843"/>
      <c r="AT72" s="843"/>
      <c r="AU72" s="843">
        <v>1604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561</v>
      </c>
      <c r="C73" s="887"/>
      <c r="D73" s="887"/>
      <c r="E73" s="887"/>
      <c r="F73" s="887"/>
      <c r="G73" s="887"/>
      <c r="H73" s="887"/>
      <c r="I73" s="887"/>
      <c r="J73" s="887"/>
      <c r="K73" s="887"/>
      <c r="L73" s="887"/>
      <c r="M73" s="887"/>
      <c r="N73" s="887"/>
      <c r="O73" s="887"/>
      <c r="P73" s="888"/>
      <c r="Q73" s="889">
        <v>50</v>
      </c>
      <c r="R73" s="843"/>
      <c r="S73" s="843"/>
      <c r="T73" s="843"/>
      <c r="U73" s="843"/>
      <c r="V73" s="843">
        <v>45</v>
      </c>
      <c r="W73" s="843"/>
      <c r="X73" s="843"/>
      <c r="Y73" s="843"/>
      <c r="Z73" s="843"/>
      <c r="AA73" s="843">
        <v>5</v>
      </c>
      <c r="AB73" s="843"/>
      <c r="AC73" s="843"/>
      <c r="AD73" s="843"/>
      <c r="AE73" s="843"/>
      <c r="AF73" s="843">
        <v>5</v>
      </c>
      <c r="AG73" s="843"/>
      <c r="AH73" s="843"/>
      <c r="AI73" s="843"/>
      <c r="AJ73" s="843"/>
      <c r="AK73" s="843" t="s">
        <v>490</v>
      </c>
      <c r="AL73" s="843"/>
      <c r="AM73" s="843"/>
      <c r="AN73" s="843"/>
      <c r="AO73" s="843"/>
      <c r="AP73" s="843" t="s">
        <v>490</v>
      </c>
      <c r="AQ73" s="843"/>
      <c r="AR73" s="843"/>
      <c r="AS73" s="843"/>
      <c r="AT73" s="843"/>
      <c r="AU73" s="843" t="s">
        <v>490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562</v>
      </c>
      <c r="C74" s="887"/>
      <c r="D74" s="887"/>
      <c r="E74" s="887"/>
      <c r="F74" s="887"/>
      <c r="G74" s="887"/>
      <c r="H74" s="887"/>
      <c r="I74" s="887"/>
      <c r="J74" s="887"/>
      <c r="K74" s="887"/>
      <c r="L74" s="887"/>
      <c r="M74" s="887"/>
      <c r="N74" s="887"/>
      <c r="O74" s="887"/>
      <c r="P74" s="888"/>
      <c r="Q74" s="889">
        <v>25</v>
      </c>
      <c r="R74" s="843"/>
      <c r="S74" s="843"/>
      <c r="T74" s="843"/>
      <c r="U74" s="843"/>
      <c r="V74" s="843">
        <v>21</v>
      </c>
      <c r="W74" s="843"/>
      <c r="X74" s="843"/>
      <c r="Y74" s="843"/>
      <c r="Z74" s="843"/>
      <c r="AA74" s="843">
        <v>4</v>
      </c>
      <c r="AB74" s="843"/>
      <c r="AC74" s="843"/>
      <c r="AD74" s="843"/>
      <c r="AE74" s="843"/>
      <c r="AF74" s="843">
        <v>4</v>
      </c>
      <c r="AG74" s="843"/>
      <c r="AH74" s="843"/>
      <c r="AI74" s="843"/>
      <c r="AJ74" s="843"/>
      <c r="AK74" s="843" t="s">
        <v>490</v>
      </c>
      <c r="AL74" s="843"/>
      <c r="AM74" s="843"/>
      <c r="AN74" s="843"/>
      <c r="AO74" s="843"/>
      <c r="AP74" s="843">
        <v>102</v>
      </c>
      <c r="AQ74" s="843"/>
      <c r="AR74" s="843"/>
      <c r="AS74" s="843"/>
      <c r="AT74" s="843"/>
      <c r="AU74" s="843">
        <v>82</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563</v>
      </c>
      <c r="C75" s="887"/>
      <c r="D75" s="887"/>
      <c r="E75" s="887"/>
      <c r="F75" s="887"/>
      <c r="G75" s="887"/>
      <c r="H75" s="887"/>
      <c r="I75" s="887"/>
      <c r="J75" s="887"/>
      <c r="K75" s="887"/>
      <c r="L75" s="887"/>
      <c r="M75" s="887"/>
      <c r="N75" s="887"/>
      <c r="O75" s="887"/>
      <c r="P75" s="888"/>
      <c r="Q75" s="890">
        <v>7869</v>
      </c>
      <c r="R75" s="891"/>
      <c r="S75" s="891"/>
      <c r="T75" s="891"/>
      <c r="U75" s="847"/>
      <c r="V75" s="892">
        <v>7783</v>
      </c>
      <c r="W75" s="891"/>
      <c r="X75" s="891"/>
      <c r="Y75" s="891"/>
      <c r="Z75" s="847"/>
      <c r="AA75" s="892">
        <v>85</v>
      </c>
      <c r="AB75" s="891"/>
      <c r="AC75" s="891"/>
      <c r="AD75" s="891"/>
      <c r="AE75" s="847"/>
      <c r="AF75" s="892">
        <v>85</v>
      </c>
      <c r="AG75" s="891"/>
      <c r="AH75" s="891"/>
      <c r="AI75" s="891"/>
      <c r="AJ75" s="847"/>
      <c r="AK75" s="892">
        <v>52</v>
      </c>
      <c r="AL75" s="891"/>
      <c r="AM75" s="891"/>
      <c r="AN75" s="891"/>
      <c r="AO75" s="847"/>
      <c r="AP75" s="892" t="s">
        <v>490</v>
      </c>
      <c r="AQ75" s="891"/>
      <c r="AR75" s="891"/>
      <c r="AS75" s="891"/>
      <c r="AT75" s="847"/>
      <c r="AU75" s="892" t="s">
        <v>490</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564</v>
      </c>
      <c r="C76" s="887"/>
      <c r="D76" s="887"/>
      <c r="E76" s="887"/>
      <c r="F76" s="887"/>
      <c r="G76" s="887"/>
      <c r="H76" s="887"/>
      <c r="I76" s="887"/>
      <c r="J76" s="887"/>
      <c r="K76" s="887"/>
      <c r="L76" s="887"/>
      <c r="M76" s="887"/>
      <c r="N76" s="887"/>
      <c r="O76" s="887"/>
      <c r="P76" s="888"/>
      <c r="Q76" s="890">
        <v>43</v>
      </c>
      <c r="R76" s="891"/>
      <c r="S76" s="891"/>
      <c r="T76" s="891"/>
      <c r="U76" s="847"/>
      <c r="V76" s="892">
        <v>38</v>
      </c>
      <c r="W76" s="891"/>
      <c r="X76" s="891"/>
      <c r="Y76" s="891"/>
      <c r="Z76" s="847"/>
      <c r="AA76" s="892">
        <v>5</v>
      </c>
      <c r="AB76" s="891"/>
      <c r="AC76" s="891"/>
      <c r="AD76" s="891"/>
      <c r="AE76" s="847"/>
      <c r="AF76" s="892">
        <v>5</v>
      </c>
      <c r="AG76" s="891"/>
      <c r="AH76" s="891"/>
      <c r="AI76" s="891"/>
      <c r="AJ76" s="847"/>
      <c r="AK76" s="892">
        <v>26</v>
      </c>
      <c r="AL76" s="891"/>
      <c r="AM76" s="891"/>
      <c r="AN76" s="891"/>
      <c r="AO76" s="847"/>
      <c r="AP76" s="892" t="s">
        <v>490</v>
      </c>
      <c r="AQ76" s="891"/>
      <c r="AR76" s="891"/>
      <c r="AS76" s="891"/>
      <c r="AT76" s="847"/>
      <c r="AU76" s="892" t="s">
        <v>490</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t="s">
        <v>565</v>
      </c>
      <c r="C77" s="887"/>
      <c r="D77" s="887"/>
      <c r="E77" s="887"/>
      <c r="F77" s="887"/>
      <c r="G77" s="887"/>
      <c r="H77" s="887"/>
      <c r="I77" s="887"/>
      <c r="J77" s="887"/>
      <c r="K77" s="887"/>
      <c r="L77" s="887"/>
      <c r="M77" s="887"/>
      <c r="N77" s="887"/>
      <c r="O77" s="887"/>
      <c r="P77" s="888"/>
      <c r="Q77" s="890">
        <v>369</v>
      </c>
      <c r="R77" s="891"/>
      <c r="S77" s="891"/>
      <c r="T77" s="891"/>
      <c r="U77" s="847"/>
      <c r="V77" s="892">
        <v>358</v>
      </c>
      <c r="W77" s="891"/>
      <c r="X77" s="891"/>
      <c r="Y77" s="891"/>
      <c r="Z77" s="847"/>
      <c r="AA77" s="892">
        <v>10</v>
      </c>
      <c r="AB77" s="891"/>
      <c r="AC77" s="891"/>
      <c r="AD77" s="891"/>
      <c r="AE77" s="847"/>
      <c r="AF77" s="892">
        <v>10</v>
      </c>
      <c r="AG77" s="891"/>
      <c r="AH77" s="891"/>
      <c r="AI77" s="891"/>
      <c r="AJ77" s="847"/>
      <c r="AK77" s="892">
        <v>249</v>
      </c>
      <c r="AL77" s="891"/>
      <c r="AM77" s="891"/>
      <c r="AN77" s="891"/>
      <c r="AO77" s="847"/>
      <c r="AP77" s="892" t="s">
        <v>490</v>
      </c>
      <c r="AQ77" s="891"/>
      <c r="AR77" s="891"/>
      <c r="AS77" s="891"/>
      <c r="AT77" s="847"/>
      <c r="AU77" s="892" t="s">
        <v>490</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t="s">
        <v>566</v>
      </c>
      <c r="C78" s="887"/>
      <c r="D78" s="887"/>
      <c r="E78" s="887"/>
      <c r="F78" s="887"/>
      <c r="G78" s="887"/>
      <c r="H78" s="887"/>
      <c r="I78" s="887"/>
      <c r="J78" s="887"/>
      <c r="K78" s="887"/>
      <c r="L78" s="887"/>
      <c r="M78" s="887"/>
      <c r="N78" s="887"/>
      <c r="O78" s="887"/>
      <c r="P78" s="888"/>
      <c r="Q78" s="889">
        <v>241808</v>
      </c>
      <c r="R78" s="843"/>
      <c r="S78" s="843"/>
      <c r="T78" s="843"/>
      <c r="U78" s="843"/>
      <c r="V78" s="843">
        <v>236655</v>
      </c>
      <c r="W78" s="843"/>
      <c r="X78" s="843"/>
      <c r="Y78" s="843"/>
      <c r="Z78" s="843"/>
      <c r="AA78" s="843">
        <v>5153</v>
      </c>
      <c r="AB78" s="843"/>
      <c r="AC78" s="843"/>
      <c r="AD78" s="843"/>
      <c r="AE78" s="843"/>
      <c r="AF78" s="843">
        <v>5153</v>
      </c>
      <c r="AG78" s="843"/>
      <c r="AH78" s="843"/>
      <c r="AI78" s="843"/>
      <c r="AJ78" s="843"/>
      <c r="AK78" s="843">
        <v>5058</v>
      </c>
      <c r="AL78" s="843"/>
      <c r="AM78" s="843"/>
      <c r="AN78" s="843"/>
      <c r="AO78" s="843"/>
      <c r="AP78" s="843" t="s">
        <v>490</v>
      </c>
      <c r="AQ78" s="843"/>
      <c r="AR78" s="843"/>
      <c r="AS78" s="843"/>
      <c r="AT78" s="843"/>
      <c r="AU78" s="843" t="s">
        <v>490</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5670</v>
      </c>
      <c r="AG88" s="857"/>
      <c r="AH88" s="857"/>
      <c r="AI88" s="857"/>
      <c r="AJ88" s="857"/>
      <c r="AK88" s="854"/>
      <c r="AL88" s="854"/>
      <c r="AM88" s="854"/>
      <c r="AN88" s="854"/>
      <c r="AO88" s="854"/>
      <c r="AP88" s="857">
        <v>4822</v>
      </c>
      <c r="AQ88" s="857"/>
      <c r="AR88" s="857"/>
      <c r="AS88" s="857"/>
      <c r="AT88" s="857"/>
      <c r="AU88" s="857">
        <v>1774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55</v>
      </c>
      <c r="CS102" s="865"/>
      <c r="CT102" s="865"/>
      <c r="CU102" s="865"/>
      <c r="CV102" s="904"/>
      <c r="CW102" s="903">
        <v>436</v>
      </c>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4238902</v>
      </c>
      <c r="AB110" s="913"/>
      <c r="AC110" s="913"/>
      <c r="AD110" s="913"/>
      <c r="AE110" s="914"/>
      <c r="AF110" s="915">
        <v>4323056</v>
      </c>
      <c r="AG110" s="913"/>
      <c r="AH110" s="913"/>
      <c r="AI110" s="913"/>
      <c r="AJ110" s="914"/>
      <c r="AK110" s="915">
        <v>4222610</v>
      </c>
      <c r="AL110" s="913"/>
      <c r="AM110" s="913"/>
      <c r="AN110" s="913"/>
      <c r="AO110" s="914"/>
      <c r="AP110" s="916">
        <v>17</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33357058</v>
      </c>
      <c r="BR110" s="944"/>
      <c r="BS110" s="944"/>
      <c r="BT110" s="944"/>
      <c r="BU110" s="944"/>
      <c r="BV110" s="944">
        <v>30844648</v>
      </c>
      <c r="BW110" s="944"/>
      <c r="BX110" s="944"/>
      <c r="BY110" s="944"/>
      <c r="BZ110" s="944"/>
      <c r="CA110" s="944">
        <v>28208813</v>
      </c>
      <c r="CB110" s="944"/>
      <c r="CC110" s="944"/>
      <c r="CD110" s="944"/>
      <c r="CE110" s="944"/>
      <c r="CF110" s="957">
        <v>113.8</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7916024</v>
      </c>
      <c r="BR112" s="939"/>
      <c r="BS112" s="939"/>
      <c r="BT112" s="939"/>
      <c r="BU112" s="939"/>
      <c r="BV112" s="939">
        <v>6558365</v>
      </c>
      <c r="BW112" s="939"/>
      <c r="BX112" s="939"/>
      <c r="BY112" s="939"/>
      <c r="BZ112" s="939"/>
      <c r="CA112" s="939">
        <v>6350567</v>
      </c>
      <c r="CB112" s="939"/>
      <c r="CC112" s="939"/>
      <c r="CD112" s="939"/>
      <c r="CE112" s="939"/>
      <c r="CF112" s="933">
        <v>25.6</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814690</v>
      </c>
      <c r="AB113" s="951"/>
      <c r="AC113" s="951"/>
      <c r="AD113" s="951"/>
      <c r="AE113" s="952"/>
      <c r="AF113" s="953">
        <v>830451</v>
      </c>
      <c r="AG113" s="951"/>
      <c r="AH113" s="951"/>
      <c r="AI113" s="951"/>
      <c r="AJ113" s="952"/>
      <c r="AK113" s="953">
        <v>734361</v>
      </c>
      <c r="AL113" s="951"/>
      <c r="AM113" s="951"/>
      <c r="AN113" s="951"/>
      <c r="AO113" s="952"/>
      <c r="AP113" s="954">
        <v>3</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1705851</v>
      </c>
      <c r="BR113" s="939"/>
      <c r="BS113" s="939"/>
      <c r="BT113" s="939"/>
      <c r="BU113" s="939"/>
      <c r="BV113" s="939">
        <v>1739822</v>
      </c>
      <c r="BW113" s="939"/>
      <c r="BX113" s="939"/>
      <c r="BY113" s="939"/>
      <c r="BZ113" s="939"/>
      <c r="CA113" s="939">
        <v>1765059</v>
      </c>
      <c r="CB113" s="939"/>
      <c r="CC113" s="939"/>
      <c r="CD113" s="939"/>
      <c r="CE113" s="939"/>
      <c r="CF113" s="933">
        <v>7.1</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170884</v>
      </c>
      <c r="AB114" s="972"/>
      <c r="AC114" s="972"/>
      <c r="AD114" s="972"/>
      <c r="AE114" s="973"/>
      <c r="AF114" s="974">
        <v>199285</v>
      </c>
      <c r="AG114" s="972"/>
      <c r="AH114" s="972"/>
      <c r="AI114" s="972"/>
      <c r="AJ114" s="973"/>
      <c r="AK114" s="974">
        <v>207475</v>
      </c>
      <c r="AL114" s="972"/>
      <c r="AM114" s="972"/>
      <c r="AN114" s="972"/>
      <c r="AO114" s="973"/>
      <c r="AP114" s="975">
        <v>0.8</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2778085</v>
      </c>
      <c r="BR114" s="939"/>
      <c r="BS114" s="939"/>
      <c r="BT114" s="939"/>
      <c r="BU114" s="939"/>
      <c r="BV114" s="939">
        <v>2672442</v>
      </c>
      <c r="BW114" s="939"/>
      <c r="BX114" s="939"/>
      <c r="BY114" s="939"/>
      <c r="BZ114" s="939"/>
      <c r="CA114" s="939">
        <v>2505611</v>
      </c>
      <c r="CB114" s="939"/>
      <c r="CC114" s="939"/>
      <c r="CD114" s="939"/>
      <c r="CE114" s="939"/>
      <c r="CF114" s="933">
        <v>10.1</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11034</v>
      </c>
      <c r="AB115" s="951"/>
      <c r="AC115" s="951"/>
      <c r="AD115" s="951"/>
      <c r="AE115" s="952"/>
      <c r="AF115" s="953">
        <v>3887</v>
      </c>
      <c r="AG115" s="951"/>
      <c r="AH115" s="951"/>
      <c r="AI115" s="951"/>
      <c r="AJ115" s="952"/>
      <c r="AK115" s="953">
        <v>4509</v>
      </c>
      <c r="AL115" s="951"/>
      <c r="AM115" s="951"/>
      <c r="AN115" s="951"/>
      <c r="AO115" s="952"/>
      <c r="AP115" s="954">
        <v>0</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v>7141</v>
      </c>
      <c r="CB115" s="939"/>
      <c r="CC115" s="939"/>
      <c r="CD115" s="939"/>
      <c r="CE115" s="939"/>
      <c r="CF115" s="933">
        <v>0</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5235510</v>
      </c>
      <c r="AB117" s="992"/>
      <c r="AC117" s="992"/>
      <c r="AD117" s="992"/>
      <c r="AE117" s="993"/>
      <c r="AF117" s="994">
        <v>5356679</v>
      </c>
      <c r="AG117" s="992"/>
      <c r="AH117" s="992"/>
      <c r="AI117" s="992"/>
      <c r="AJ117" s="993"/>
      <c r="AK117" s="994">
        <v>5168955</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444</v>
      </c>
      <c r="BP119" s="1018"/>
      <c r="BQ119" s="1012">
        <v>45757018</v>
      </c>
      <c r="BR119" s="1013"/>
      <c r="BS119" s="1013"/>
      <c r="BT119" s="1013"/>
      <c r="BU119" s="1013"/>
      <c r="BV119" s="1013">
        <v>41815277</v>
      </c>
      <c r="BW119" s="1013"/>
      <c r="BX119" s="1013"/>
      <c r="BY119" s="1013"/>
      <c r="BZ119" s="1013"/>
      <c r="CA119" s="1013">
        <v>38837191</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18778495</v>
      </c>
      <c r="BR120" s="944"/>
      <c r="BS120" s="944"/>
      <c r="BT120" s="944"/>
      <c r="BU120" s="944"/>
      <c r="BV120" s="944">
        <v>20652624</v>
      </c>
      <c r="BW120" s="944"/>
      <c r="BX120" s="944"/>
      <c r="BY120" s="944"/>
      <c r="BZ120" s="944"/>
      <c r="CA120" s="944">
        <v>20309592</v>
      </c>
      <c r="CB120" s="944"/>
      <c r="CC120" s="944"/>
      <c r="CD120" s="944"/>
      <c r="CE120" s="944"/>
      <c r="CF120" s="957">
        <v>82</v>
      </c>
      <c r="CG120" s="958"/>
      <c r="CH120" s="958"/>
      <c r="CI120" s="958"/>
      <c r="CJ120" s="958"/>
      <c r="CK120" s="1019" t="s">
        <v>448</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7112238</v>
      </c>
      <c r="DH120" s="944"/>
      <c r="DI120" s="944"/>
      <c r="DJ120" s="944"/>
      <c r="DK120" s="944"/>
      <c r="DL120" s="944">
        <v>5772191</v>
      </c>
      <c r="DM120" s="944"/>
      <c r="DN120" s="944"/>
      <c r="DO120" s="944"/>
      <c r="DP120" s="944"/>
      <c r="DQ120" s="944">
        <v>5580335</v>
      </c>
      <c r="DR120" s="944"/>
      <c r="DS120" s="944"/>
      <c r="DT120" s="944"/>
      <c r="DU120" s="944"/>
      <c r="DV120" s="945">
        <v>22.5</v>
      </c>
      <c r="DW120" s="945"/>
      <c r="DX120" s="945"/>
      <c r="DY120" s="945"/>
      <c r="DZ120" s="946"/>
    </row>
    <row r="121" spans="1:130" s="224" customFormat="1" ht="26.25" customHeight="1" x14ac:dyDescent="0.2">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3033277</v>
      </c>
      <c r="BR121" s="939"/>
      <c r="BS121" s="939"/>
      <c r="BT121" s="939"/>
      <c r="BU121" s="939"/>
      <c r="BV121" s="939">
        <v>2650620</v>
      </c>
      <c r="BW121" s="939"/>
      <c r="BX121" s="939"/>
      <c r="BY121" s="939"/>
      <c r="BZ121" s="939"/>
      <c r="CA121" s="939">
        <v>2726617</v>
      </c>
      <c r="CB121" s="939"/>
      <c r="CC121" s="939"/>
      <c r="CD121" s="939"/>
      <c r="CE121" s="939"/>
      <c r="CF121" s="933">
        <v>11</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803786</v>
      </c>
      <c r="DH121" s="939"/>
      <c r="DI121" s="939"/>
      <c r="DJ121" s="939"/>
      <c r="DK121" s="939"/>
      <c r="DL121" s="939">
        <v>786174</v>
      </c>
      <c r="DM121" s="939"/>
      <c r="DN121" s="939"/>
      <c r="DO121" s="939"/>
      <c r="DP121" s="939"/>
      <c r="DQ121" s="939">
        <v>770232</v>
      </c>
      <c r="DR121" s="939"/>
      <c r="DS121" s="939"/>
      <c r="DT121" s="939"/>
      <c r="DU121" s="939"/>
      <c r="DV121" s="940">
        <v>3.1</v>
      </c>
      <c r="DW121" s="940"/>
      <c r="DX121" s="940"/>
      <c r="DY121" s="940"/>
      <c r="DZ121" s="941"/>
    </row>
    <row r="122" spans="1:130" s="224" customFormat="1" ht="26.25" customHeight="1" x14ac:dyDescent="0.2">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38758282</v>
      </c>
      <c r="BR122" s="1013"/>
      <c r="BS122" s="1013"/>
      <c r="BT122" s="1013"/>
      <c r="BU122" s="1013"/>
      <c r="BV122" s="1013">
        <v>36534159</v>
      </c>
      <c r="BW122" s="1013"/>
      <c r="BX122" s="1013"/>
      <c r="BY122" s="1013"/>
      <c r="BZ122" s="1013"/>
      <c r="CA122" s="1013">
        <v>34453017</v>
      </c>
      <c r="CB122" s="1013"/>
      <c r="CC122" s="1013"/>
      <c r="CD122" s="1013"/>
      <c r="CE122" s="1013"/>
      <c r="CF122" s="1030">
        <v>139</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452</v>
      </c>
      <c r="BP123" s="1018"/>
      <c r="BQ123" s="1076">
        <v>60570054</v>
      </c>
      <c r="BR123" s="1077"/>
      <c r="BS123" s="1077"/>
      <c r="BT123" s="1077"/>
      <c r="BU123" s="1077"/>
      <c r="BV123" s="1077">
        <v>59837403</v>
      </c>
      <c r="BW123" s="1077"/>
      <c r="BX123" s="1077"/>
      <c r="BY123" s="1077"/>
      <c r="BZ123" s="1077"/>
      <c r="CA123" s="1077">
        <v>57489226</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11034</v>
      </c>
      <c r="AB127" s="972"/>
      <c r="AC127" s="972"/>
      <c r="AD127" s="972"/>
      <c r="AE127" s="973"/>
      <c r="AF127" s="974">
        <v>3887</v>
      </c>
      <c r="AG127" s="972"/>
      <c r="AH127" s="972"/>
      <c r="AI127" s="972"/>
      <c r="AJ127" s="973"/>
      <c r="AK127" s="974">
        <v>4509</v>
      </c>
      <c r="AL127" s="972"/>
      <c r="AM127" s="972"/>
      <c r="AN127" s="972"/>
      <c r="AO127" s="973"/>
      <c r="AP127" s="975">
        <v>0</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404434</v>
      </c>
      <c r="AB128" s="1059"/>
      <c r="AC128" s="1059"/>
      <c r="AD128" s="1059"/>
      <c r="AE128" s="1060"/>
      <c r="AF128" s="1061">
        <v>390462</v>
      </c>
      <c r="AG128" s="1059"/>
      <c r="AH128" s="1059"/>
      <c r="AI128" s="1059"/>
      <c r="AJ128" s="1060"/>
      <c r="AK128" s="1061">
        <v>367540</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11.87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v>7141</v>
      </c>
      <c r="DR128" s="1051"/>
      <c r="DS128" s="1051"/>
      <c r="DT128" s="1051"/>
      <c r="DU128" s="1051"/>
      <c r="DV128" s="1052">
        <v>0</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28869208</v>
      </c>
      <c r="AB129" s="972"/>
      <c r="AC129" s="972"/>
      <c r="AD129" s="972"/>
      <c r="AE129" s="973"/>
      <c r="AF129" s="974">
        <v>28311745</v>
      </c>
      <c r="AG129" s="972"/>
      <c r="AH129" s="972"/>
      <c r="AI129" s="972"/>
      <c r="AJ129" s="973"/>
      <c r="AK129" s="974">
        <v>28680472</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16.87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4156060</v>
      </c>
      <c r="AB130" s="972"/>
      <c r="AC130" s="972"/>
      <c r="AD130" s="972"/>
      <c r="AE130" s="973"/>
      <c r="AF130" s="974">
        <v>4087194</v>
      </c>
      <c r="AG130" s="972"/>
      <c r="AH130" s="972"/>
      <c r="AI130" s="972"/>
      <c r="AJ130" s="973"/>
      <c r="AK130" s="974">
        <v>3898343</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3.3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24713148</v>
      </c>
      <c r="AB131" s="999"/>
      <c r="AC131" s="999"/>
      <c r="AD131" s="999"/>
      <c r="AE131" s="1000"/>
      <c r="AF131" s="998">
        <v>24224551</v>
      </c>
      <c r="AG131" s="999"/>
      <c r="AH131" s="999"/>
      <c r="AI131" s="999"/>
      <c r="AJ131" s="1000"/>
      <c r="AK131" s="998">
        <v>24782129</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2.7314043520000002</v>
      </c>
      <c r="AB132" s="1110"/>
      <c r="AC132" s="1110"/>
      <c r="AD132" s="1110"/>
      <c r="AE132" s="1111"/>
      <c r="AF132" s="1112">
        <v>3.6286451710000001</v>
      </c>
      <c r="AG132" s="1110"/>
      <c r="AH132" s="1110"/>
      <c r="AI132" s="1110"/>
      <c r="AJ132" s="1111"/>
      <c r="AK132" s="1112">
        <v>3.644045271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3.1</v>
      </c>
      <c r="AB133" s="1093"/>
      <c r="AC133" s="1093"/>
      <c r="AD133" s="1093"/>
      <c r="AE133" s="1094"/>
      <c r="AF133" s="1092">
        <v>3</v>
      </c>
      <c r="AG133" s="1093"/>
      <c r="AH133" s="1093"/>
      <c r="AI133" s="1093"/>
      <c r="AJ133" s="1094"/>
      <c r="AK133" s="1092">
        <v>3.3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h9el+isdeUoGg1b0jwTB2ykMBsaApsFBXzz9rA0r9k2pYOjZtCYyoYzsHhMlEKLbMqICq98z8rTiJOV0wWlOA==" saltValue="rLyULhQaoraungVt7dP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 zoomScale="90" zoomScaleNormal="85" zoomScaleSheetLayoutView="90" workbookViewId="0">
      <selection activeCell="AZ29" sqref="AZ29"/>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exW5XnwLXgIgmZLRCeq48H+CNZGhsulIQTz9wkA6iXtYhb1xZb8l5bfFtq3NCv8gtBBrTLPlkW5iqIodvq2eA==" saltValue="XgmLIPgZSoLvPwZ+ljvc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1"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5F4gMPozzwacELM0i9X/inlJ7n4b1Ibu2qehicplIw1Vx90TMLTRw7s9pJYkwwRVtBA6mO0JH161zbF0tpHw==" saltValue="ZRSsEjeVsa+cn/3mlVtB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2" x14ac:dyDescent="0.2">
      <c r="A8" s="259"/>
      <c r="AK8" s="268"/>
      <c r="AL8" s="269"/>
      <c r="AM8" s="269"/>
      <c r="AN8" s="270"/>
      <c r="AO8" s="1128"/>
      <c r="AP8" s="271" t="s">
        <v>483</v>
      </c>
      <c r="AQ8" s="272" t="s">
        <v>484</v>
      </c>
      <c r="AR8" s="273" t="s">
        <v>485</v>
      </c>
    </row>
    <row r="9" spans="1:46" ht="13.2" x14ac:dyDescent="0.2">
      <c r="A9" s="259"/>
      <c r="AK9" s="1129" t="s">
        <v>486</v>
      </c>
      <c r="AL9" s="1130"/>
      <c r="AM9" s="1130"/>
      <c r="AN9" s="1131"/>
      <c r="AO9" s="274">
        <v>7690510</v>
      </c>
      <c r="AP9" s="274">
        <v>66222</v>
      </c>
      <c r="AQ9" s="275">
        <v>75670</v>
      </c>
      <c r="AR9" s="276">
        <v>-12.5</v>
      </c>
    </row>
    <row r="10" spans="1:46" ht="13.5" customHeight="1" x14ac:dyDescent="0.2">
      <c r="A10" s="259"/>
      <c r="AK10" s="1129" t="s">
        <v>487</v>
      </c>
      <c r="AL10" s="1130"/>
      <c r="AM10" s="1130"/>
      <c r="AN10" s="1131"/>
      <c r="AO10" s="277">
        <v>1396297</v>
      </c>
      <c r="AP10" s="277">
        <v>12023</v>
      </c>
      <c r="AQ10" s="278">
        <v>7715</v>
      </c>
      <c r="AR10" s="279">
        <v>55.8</v>
      </c>
    </row>
    <row r="11" spans="1:46" ht="13.5" customHeight="1" x14ac:dyDescent="0.2">
      <c r="A11" s="259"/>
      <c r="AK11" s="1129" t="s">
        <v>488</v>
      </c>
      <c r="AL11" s="1130"/>
      <c r="AM11" s="1130"/>
      <c r="AN11" s="1131"/>
      <c r="AO11" s="277">
        <v>1954</v>
      </c>
      <c r="AP11" s="277">
        <v>17</v>
      </c>
      <c r="AQ11" s="278">
        <v>1638</v>
      </c>
      <c r="AR11" s="279">
        <v>-99</v>
      </c>
    </row>
    <row r="12" spans="1:46" ht="13.5" customHeight="1" x14ac:dyDescent="0.2">
      <c r="A12" s="259"/>
      <c r="AK12" s="1129" t="s">
        <v>489</v>
      </c>
      <c r="AL12" s="1130"/>
      <c r="AM12" s="1130"/>
      <c r="AN12" s="1131"/>
      <c r="AO12" s="277" t="s">
        <v>490</v>
      </c>
      <c r="AP12" s="277" t="s">
        <v>490</v>
      </c>
      <c r="AQ12" s="278">
        <v>17</v>
      </c>
      <c r="AR12" s="279" t="s">
        <v>490</v>
      </c>
    </row>
    <row r="13" spans="1:46" ht="13.5" customHeight="1" x14ac:dyDescent="0.2">
      <c r="A13" s="259"/>
      <c r="AK13" s="1129" t="s">
        <v>491</v>
      </c>
      <c r="AL13" s="1130"/>
      <c r="AM13" s="1130"/>
      <c r="AN13" s="1131"/>
      <c r="AO13" s="277">
        <v>308820</v>
      </c>
      <c r="AP13" s="277">
        <v>2659</v>
      </c>
      <c r="AQ13" s="278">
        <v>2355</v>
      </c>
      <c r="AR13" s="279">
        <v>12.9</v>
      </c>
    </row>
    <row r="14" spans="1:46" ht="13.5" customHeight="1" x14ac:dyDescent="0.2">
      <c r="A14" s="259"/>
      <c r="AK14" s="1129" t="s">
        <v>492</v>
      </c>
      <c r="AL14" s="1130"/>
      <c r="AM14" s="1130"/>
      <c r="AN14" s="1131"/>
      <c r="AO14" s="277">
        <v>93181</v>
      </c>
      <c r="AP14" s="277">
        <v>802</v>
      </c>
      <c r="AQ14" s="278">
        <v>2187</v>
      </c>
      <c r="AR14" s="279">
        <v>-63.3</v>
      </c>
    </row>
    <row r="15" spans="1:46" ht="13.5" customHeight="1" x14ac:dyDescent="0.2">
      <c r="A15" s="259"/>
      <c r="AK15" s="1132" t="s">
        <v>493</v>
      </c>
      <c r="AL15" s="1133"/>
      <c r="AM15" s="1133"/>
      <c r="AN15" s="1134"/>
      <c r="AO15" s="277">
        <v>-514621</v>
      </c>
      <c r="AP15" s="277">
        <v>-4431</v>
      </c>
      <c r="AQ15" s="278">
        <v>-4208</v>
      </c>
      <c r="AR15" s="279">
        <v>5.3</v>
      </c>
    </row>
    <row r="16" spans="1:46" ht="13.2" x14ac:dyDescent="0.2">
      <c r="A16" s="259"/>
      <c r="AK16" s="1132" t="s">
        <v>177</v>
      </c>
      <c r="AL16" s="1133"/>
      <c r="AM16" s="1133"/>
      <c r="AN16" s="1134"/>
      <c r="AO16" s="277">
        <v>8976141</v>
      </c>
      <c r="AP16" s="277">
        <v>77292</v>
      </c>
      <c r="AQ16" s="278">
        <v>85373</v>
      </c>
      <c r="AR16" s="279">
        <v>-9.5</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35" t="s">
        <v>498</v>
      </c>
      <c r="AL21" s="1136"/>
      <c r="AM21" s="1136"/>
      <c r="AN21" s="1137"/>
      <c r="AO21" s="289">
        <v>6.45</v>
      </c>
      <c r="AP21" s="290">
        <v>7.99</v>
      </c>
      <c r="AQ21" s="291">
        <v>-1.54</v>
      </c>
      <c r="AS21" s="292"/>
      <c r="AT21" s="288"/>
    </row>
    <row r="22" spans="1:46" s="260" customFormat="1" ht="13.2" x14ac:dyDescent="0.2">
      <c r="A22" s="288"/>
      <c r="AK22" s="1135" t="s">
        <v>499</v>
      </c>
      <c r="AL22" s="1136"/>
      <c r="AM22" s="1136"/>
      <c r="AN22" s="1137"/>
      <c r="AO22" s="293">
        <v>98.6</v>
      </c>
      <c r="AP22" s="294">
        <v>97.8</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2"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4222610</v>
      </c>
      <c r="AP32" s="303">
        <v>36360</v>
      </c>
      <c r="AQ32" s="304">
        <v>58230</v>
      </c>
      <c r="AR32" s="305">
        <v>-37.6</v>
      </c>
    </row>
    <row r="33" spans="1:46" ht="13.5" customHeight="1" x14ac:dyDescent="0.2">
      <c r="A33" s="259"/>
      <c r="AK33" s="1143" t="s">
        <v>504</v>
      </c>
      <c r="AL33" s="1144"/>
      <c r="AM33" s="1144"/>
      <c r="AN33" s="1145"/>
      <c r="AO33" s="303" t="s">
        <v>490</v>
      </c>
      <c r="AP33" s="303" t="s">
        <v>490</v>
      </c>
      <c r="AQ33" s="304" t="s">
        <v>490</v>
      </c>
      <c r="AR33" s="305" t="s">
        <v>490</v>
      </c>
    </row>
    <row r="34" spans="1:46" ht="27" customHeight="1" x14ac:dyDescent="0.2">
      <c r="A34" s="259"/>
      <c r="AK34" s="1143" t="s">
        <v>505</v>
      </c>
      <c r="AL34" s="1144"/>
      <c r="AM34" s="1144"/>
      <c r="AN34" s="1145"/>
      <c r="AO34" s="303" t="s">
        <v>490</v>
      </c>
      <c r="AP34" s="303" t="s">
        <v>490</v>
      </c>
      <c r="AQ34" s="304">
        <v>23</v>
      </c>
      <c r="AR34" s="305" t="s">
        <v>490</v>
      </c>
    </row>
    <row r="35" spans="1:46" ht="27" customHeight="1" x14ac:dyDescent="0.2">
      <c r="A35" s="259"/>
      <c r="AK35" s="1143" t="s">
        <v>506</v>
      </c>
      <c r="AL35" s="1144"/>
      <c r="AM35" s="1144"/>
      <c r="AN35" s="1145"/>
      <c r="AO35" s="303">
        <v>734361</v>
      </c>
      <c r="AP35" s="303">
        <v>6323</v>
      </c>
      <c r="AQ35" s="304">
        <v>14509</v>
      </c>
      <c r="AR35" s="305">
        <v>-56.4</v>
      </c>
    </row>
    <row r="36" spans="1:46" ht="27" customHeight="1" x14ac:dyDescent="0.2">
      <c r="A36" s="259"/>
      <c r="AK36" s="1143" t="s">
        <v>507</v>
      </c>
      <c r="AL36" s="1144"/>
      <c r="AM36" s="1144"/>
      <c r="AN36" s="1145"/>
      <c r="AO36" s="303">
        <v>207475</v>
      </c>
      <c r="AP36" s="303">
        <v>1787</v>
      </c>
      <c r="AQ36" s="304">
        <v>975</v>
      </c>
      <c r="AR36" s="305">
        <v>83.3</v>
      </c>
    </row>
    <row r="37" spans="1:46" ht="13.5" customHeight="1" x14ac:dyDescent="0.2">
      <c r="A37" s="259"/>
      <c r="AK37" s="1143" t="s">
        <v>508</v>
      </c>
      <c r="AL37" s="1144"/>
      <c r="AM37" s="1144"/>
      <c r="AN37" s="1145"/>
      <c r="AO37" s="303">
        <v>4509</v>
      </c>
      <c r="AP37" s="303">
        <v>39</v>
      </c>
      <c r="AQ37" s="304">
        <v>408</v>
      </c>
      <c r="AR37" s="305">
        <v>-90.4</v>
      </c>
    </row>
    <row r="38" spans="1:46" ht="27" customHeight="1" x14ac:dyDescent="0.2">
      <c r="A38" s="259"/>
      <c r="AK38" s="1146" t="s">
        <v>509</v>
      </c>
      <c r="AL38" s="1147"/>
      <c r="AM38" s="1147"/>
      <c r="AN38" s="1148"/>
      <c r="AO38" s="306" t="s">
        <v>490</v>
      </c>
      <c r="AP38" s="306" t="s">
        <v>490</v>
      </c>
      <c r="AQ38" s="307">
        <v>0</v>
      </c>
      <c r="AR38" s="295" t="s">
        <v>490</v>
      </c>
      <c r="AS38" s="302"/>
    </row>
    <row r="39" spans="1:46" ht="13.2" x14ac:dyDescent="0.2">
      <c r="A39" s="259"/>
      <c r="AK39" s="1146" t="s">
        <v>510</v>
      </c>
      <c r="AL39" s="1147"/>
      <c r="AM39" s="1147"/>
      <c r="AN39" s="1148"/>
      <c r="AO39" s="303">
        <v>-367540</v>
      </c>
      <c r="AP39" s="303">
        <v>-3165</v>
      </c>
      <c r="AQ39" s="304">
        <v>-3837</v>
      </c>
      <c r="AR39" s="305">
        <v>-17.5</v>
      </c>
      <c r="AS39" s="302"/>
    </row>
    <row r="40" spans="1:46" ht="27" customHeight="1" x14ac:dyDescent="0.2">
      <c r="A40" s="259"/>
      <c r="AK40" s="1143" t="s">
        <v>511</v>
      </c>
      <c r="AL40" s="1144"/>
      <c r="AM40" s="1144"/>
      <c r="AN40" s="1145"/>
      <c r="AO40" s="303">
        <v>-3898343</v>
      </c>
      <c r="AP40" s="303">
        <v>-33568</v>
      </c>
      <c r="AQ40" s="304">
        <v>-50002</v>
      </c>
      <c r="AR40" s="305">
        <v>-32.9</v>
      </c>
      <c r="AS40" s="302"/>
    </row>
    <row r="41" spans="1:46" ht="13.2" x14ac:dyDescent="0.2">
      <c r="A41" s="259"/>
      <c r="AK41" s="1149" t="s">
        <v>287</v>
      </c>
      <c r="AL41" s="1150"/>
      <c r="AM41" s="1150"/>
      <c r="AN41" s="1151"/>
      <c r="AO41" s="303">
        <v>903072</v>
      </c>
      <c r="AP41" s="303">
        <v>7776</v>
      </c>
      <c r="AQ41" s="304">
        <v>20306</v>
      </c>
      <c r="AR41" s="305">
        <v>-61.7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2" x14ac:dyDescent="0.2">
      <c r="A50" s="259"/>
      <c r="AK50" s="317"/>
      <c r="AL50" s="318"/>
      <c r="AM50" s="1139"/>
      <c r="AN50" s="319" t="s">
        <v>515</v>
      </c>
      <c r="AO50" s="320" t="s">
        <v>516</v>
      </c>
      <c r="AP50" s="321" t="s">
        <v>517</v>
      </c>
      <c r="AQ50" s="322" t="s">
        <v>518</v>
      </c>
      <c r="AR50" s="323" t="s">
        <v>519</v>
      </c>
    </row>
    <row r="51" spans="1:44" ht="13.2" x14ac:dyDescent="0.2">
      <c r="A51" s="259"/>
      <c r="AK51" s="315" t="s">
        <v>520</v>
      </c>
      <c r="AL51" s="316"/>
      <c r="AM51" s="324">
        <v>6701721</v>
      </c>
      <c r="AN51" s="325">
        <v>57056</v>
      </c>
      <c r="AO51" s="326">
        <v>-15.8</v>
      </c>
      <c r="AP51" s="327">
        <v>72051</v>
      </c>
      <c r="AQ51" s="328">
        <v>7.8</v>
      </c>
      <c r="AR51" s="329">
        <v>-23.6</v>
      </c>
    </row>
    <row r="52" spans="1:44" ht="13.2" x14ac:dyDescent="0.2">
      <c r="A52" s="259"/>
      <c r="AK52" s="330"/>
      <c r="AL52" s="331" t="s">
        <v>521</v>
      </c>
      <c r="AM52" s="332">
        <v>2173710</v>
      </c>
      <c r="AN52" s="333">
        <v>18506</v>
      </c>
      <c r="AO52" s="334">
        <v>-35</v>
      </c>
      <c r="AP52" s="335">
        <v>34140</v>
      </c>
      <c r="AQ52" s="336">
        <v>4.2</v>
      </c>
      <c r="AR52" s="337">
        <v>-39.200000000000003</v>
      </c>
    </row>
    <row r="53" spans="1:44" ht="13.2" x14ac:dyDescent="0.2">
      <c r="A53" s="259"/>
      <c r="AK53" s="315" t="s">
        <v>522</v>
      </c>
      <c r="AL53" s="316"/>
      <c r="AM53" s="324">
        <v>6761299</v>
      </c>
      <c r="AN53" s="325">
        <v>57718</v>
      </c>
      <c r="AO53" s="326">
        <v>1.2</v>
      </c>
      <c r="AP53" s="327">
        <v>72756</v>
      </c>
      <c r="AQ53" s="328">
        <v>1</v>
      </c>
      <c r="AR53" s="329">
        <v>0.2</v>
      </c>
    </row>
    <row r="54" spans="1:44" ht="13.2" x14ac:dyDescent="0.2">
      <c r="A54" s="259"/>
      <c r="AK54" s="330"/>
      <c r="AL54" s="331" t="s">
        <v>521</v>
      </c>
      <c r="AM54" s="332">
        <v>2283721</v>
      </c>
      <c r="AN54" s="333">
        <v>19495</v>
      </c>
      <c r="AO54" s="334">
        <v>5.3</v>
      </c>
      <c r="AP54" s="335">
        <v>32117</v>
      </c>
      <c r="AQ54" s="336">
        <v>-5.9</v>
      </c>
      <c r="AR54" s="337">
        <v>11.2</v>
      </c>
    </row>
    <row r="55" spans="1:44" ht="13.2" x14ac:dyDescent="0.2">
      <c r="A55" s="259"/>
      <c r="AK55" s="315" t="s">
        <v>523</v>
      </c>
      <c r="AL55" s="316"/>
      <c r="AM55" s="324">
        <v>4805315</v>
      </c>
      <c r="AN55" s="325">
        <v>41069</v>
      </c>
      <c r="AO55" s="326">
        <v>-28.8</v>
      </c>
      <c r="AP55" s="327">
        <v>62281</v>
      </c>
      <c r="AQ55" s="328">
        <v>-14.4</v>
      </c>
      <c r="AR55" s="329">
        <v>-14.4</v>
      </c>
    </row>
    <row r="56" spans="1:44" ht="13.2" x14ac:dyDescent="0.2">
      <c r="A56" s="259"/>
      <c r="AK56" s="330"/>
      <c r="AL56" s="331" t="s">
        <v>521</v>
      </c>
      <c r="AM56" s="332">
        <v>2882363</v>
      </c>
      <c r="AN56" s="333">
        <v>24635</v>
      </c>
      <c r="AO56" s="334">
        <v>26.4</v>
      </c>
      <c r="AP56" s="335">
        <v>38152</v>
      </c>
      <c r="AQ56" s="336">
        <v>18.8</v>
      </c>
      <c r="AR56" s="337">
        <v>7.6</v>
      </c>
    </row>
    <row r="57" spans="1:44" ht="13.2" x14ac:dyDescent="0.2">
      <c r="A57" s="259"/>
      <c r="AK57" s="315" t="s">
        <v>524</v>
      </c>
      <c r="AL57" s="316"/>
      <c r="AM57" s="324">
        <v>4724336</v>
      </c>
      <c r="AN57" s="325">
        <v>40471</v>
      </c>
      <c r="AO57" s="326">
        <v>-1.5</v>
      </c>
      <c r="AP57" s="327">
        <v>58940</v>
      </c>
      <c r="AQ57" s="328">
        <v>-5.4</v>
      </c>
      <c r="AR57" s="329">
        <v>3.9</v>
      </c>
    </row>
    <row r="58" spans="1:44" ht="13.2" x14ac:dyDescent="0.2">
      <c r="A58" s="259"/>
      <c r="AK58" s="330"/>
      <c r="AL58" s="331" t="s">
        <v>521</v>
      </c>
      <c r="AM58" s="332">
        <v>1859805</v>
      </c>
      <c r="AN58" s="333">
        <v>15932</v>
      </c>
      <c r="AO58" s="334">
        <v>-35.299999999999997</v>
      </c>
      <c r="AP58" s="335">
        <v>33486</v>
      </c>
      <c r="AQ58" s="336">
        <v>-12.2</v>
      </c>
      <c r="AR58" s="337">
        <v>-23.1</v>
      </c>
    </row>
    <row r="59" spans="1:44" ht="13.2" x14ac:dyDescent="0.2">
      <c r="A59" s="259"/>
      <c r="AK59" s="315" t="s">
        <v>525</v>
      </c>
      <c r="AL59" s="316"/>
      <c r="AM59" s="324">
        <v>4354650</v>
      </c>
      <c r="AN59" s="325">
        <v>37497</v>
      </c>
      <c r="AO59" s="326">
        <v>-7.3</v>
      </c>
      <c r="AP59" s="327">
        <v>57336</v>
      </c>
      <c r="AQ59" s="328">
        <v>-2.7</v>
      </c>
      <c r="AR59" s="329">
        <v>-4.5999999999999996</v>
      </c>
    </row>
    <row r="60" spans="1:44" ht="13.2" x14ac:dyDescent="0.2">
      <c r="A60" s="259"/>
      <c r="AK60" s="330"/>
      <c r="AL60" s="331" t="s">
        <v>521</v>
      </c>
      <c r="AM60" s="332">
        <v>1877881</v>
      </c>
      <c r="AN60" s="333">
        <v>16170</v>
      </c>
      <c r="AO60" s="334">
        <v>1.5</v>
      </c>
      <c r="AP60" s="335">
        <v>34481</v>
      </c>
      <c r="AQ60" s="336">
        <v>3</v>
      </c>
      <c r="AR60" s="337">
        <v>-1.5</v>
      </c>
    </row>
    <row r="61" spans="1:44" ht="13.2" x14ac:dyDescent="0.2">
      <c r="A61" s="259"/>
      <c r="AK61" s="315" t="s">
        <v>526</v>
      </c>
      <c r="AL61" s="338"/>
      <c r="AM61" s="324">
        <v>5469464</v>
      </c>
      <c r="AN61" s="325">
        <v>46762</v>
      </c>
      <c r="AO61" s="326">
        <v>-10.4</v>
      </c>
      <c r="AP61" s="327">
        <v>64673</v>
      </c>
      <c r="AQ61" s="339">
        <v>-2.7</v>
      </c>
      <c r="AR61" s="329">
        <v>-7.7</v>
      </c>
    </row>
    <row r="62" spans="1:44" ht="13.2" x14ac:dyDescent="0.2">
      <c r="A62" s="259"/>
      <c r="AK62" s="330"/>
      <c r="AL62" s="331" t="s">
        <v>521</v>
      </c>
      <c r="AM62" s="332">
        <v>2215496</v>
      </c>
      <c r="AN62" s="333">
        <v>18948</v>
      </c>
      <c r="AO62" s="334">
        <v>-7.4</v>
      </c>
      <c r="AP62" s="335">
        <v>34475</v>
      </c>
      <c r="AQ62" s="336">
        <v>1.6</v>
      </c>
      <c r="AR62" s="337">
        <v>-9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iMcmJJFqUdpBwcVu9l+G7Z0+d+B0F/Vvl8qcIeJHyzjx7Oj2hHeqXi8uT4FG6x6cOyddUnV8KRoYNT/V2dVwnA==" saltValue="GosshfWDimK+GpV4honu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90" zoomScaleNormal="90" zoomScaleSheetLayoutView="55" workbookViewId="0">
      <selection activeCell="AF74" sqref="AF74"/>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gYP/br7GDox9H4FUg3xWnLhMaarAN+GMp+sOqXe+NQPOY5qERHtHOANpBdjEePhIW78xg712pUrWiTgZ0QcQ/g==" saltValue="0IeaPAntfFKZXEi2o99M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94" zoomScaleNormal="100" zoomScaleSheetLayoutView="55" workbookViewId="0">
      <selection activeCell="BH72" sqref="BH72"/>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tbs4ZwIkVZzfslEclZxgsKb3QZhuX0zn29xBwajXEBkhDyRaAxpGvzm81V0S/h2N/GtXchlS++Z5lDihygrCtw==" saltValue="n8/AM1Sy1ljIIxUovSIs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19.45</v>
      </c>
      <c r="G47" s="12">
        <v>20.02</v>
      </c>
      <c r="H47" s="12">
        <v>21.11</v>
      </c>
      <c r="I47" s="12">
        <v>21.6</v>
      </c>
      <c r="J47" s="13">
        <v>19.899999999999999</v>
      </c>
    </row>
    <row r="48" spans="2:10" ht="57.75" customHeight="1" x14ac:dyDescent="0.2">
      <c r="B48" s="14"/>
      <c r="C48" s="1154" t="s">
        <v>4</v>
      </c>
      <c r="D48" s="1154"/>
      <c r="E48" s="1155"/>
      <c r="F48" s="15">
        <v>8.48</v>
      </c>
      <c r="G48" s="16">
        <v>8.9700000000000006</v>
      </c>
      <c r="H48" s="16">
        <v>12.83</v>
      </c>
      <c r="I48" s="16">
        <v>8.84</v>
      </c>
      <c r="J48" s="17">
        <v>9.48</v>
      </c>
    </row>
    <row r="49" spans="2:10" ht="57.75" customHeight="1" thickBot="1" x14ac:dyDescent="0.25">
      <c r="B49" s="18"/>
      <c r="C49" s="1156" t="s">
        <v>5</v>
      </c>
      <c r="D49" s="1156"/>
      <c r="E49" s="1157"/>
      <c r="F49" s="19" t="s">
        <v>533</v>
      </c>
      <c r="G49" s="20">
        <v>1.41</v>
      </c>
      <c r="H49" s="20">
        <v>6.09</v>
      </c>
      <c r="I49" s="20" t="s">
        <v>534</v>
      </c>
      <c r="J49" s="21" t="s">
        <v>535</v>
      </c>
    </row>
    <row r="50" spans="2:10" ht="13.2" x14ac:dyDescent="0.2"/>
  </sheetData>
  <sheetProtection algorithmName="SHA-512" hashValue="4AnyVIGHXUWjhrVRaboy/uD2K645dOEKttr7x5ypOkoE++RYI0yAy7vonUCqFEYOzyjv6tJhFSXYr4T/owdqUQ==" saltValue="+LQTIimv26gEMcPstEG4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厚太</cp:lastModifiedBy>
  <cp:lastPrinted>2025-03-19T06:15:36Z</cp:lastPrinted>
  <dcterms:created xsi:type="dcterms:W3CDTF">2025-02-19T01:15:19Z</dcterms:created>
  <dcterms:modified xsi:type="dcterms:W3CDTF">2025-09-22T00:35:10Z</dcterms:modified>
  <cp:category/>
</cp:coreProperties>
</file>