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a.yamanaka\Desktop\tmp\経営分析のやつ\"/>
    </mc:Choice>
  </mc:AlternateContent>
  <xr:revisionPtr revIDLastSave="0" documentId="13_ncr:1_{3678C542-E297-4039-9E3C-57A5B08AF654}" xr6:coauthVersionLast="47" xr6:coauthVersionMax="47" xr10:uidLastSave="{00000000-0000-0000-0000-000000000000}"/>
  <workbookProtection workbookAlgorithmName="SHA-512" workbookHashValue="SCHBz3KXE17zzR/HUHPvrdKoiw8Vznk2nVH9wmvuQmIljlVwkN+YSd3tq/W/Cp073TEkvatDYRxTWSooPN/fRw==" workbookSaltValue="fvtRc+9VQXNWTaSL55S5Sw==" workbookSpinCount="100000" lockStructure="1"/>
  <bookViews>
    <workbookView xWindow="516" yWindow="732" windowWidth="21972" windowHeight="12084"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<sst xmlns="http://schemas.openxmlformats.org/spreadsheetml/2006/main" count="228" uniqueCount="113">
  <si>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</si>
  <si>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</si>
  <si>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</si>
  <si>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</si>
  <si>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</si>
  <si>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</si>
  <si>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</si>
  <si>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</si>
  <si>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</si>
  <si>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</si>
  <si>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</si>
  <si>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</si>
  <si>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</si>
  <si>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</si>
  <si>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</si>
  <si>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</si>
  <si>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</si>
  <si>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</si>
  <si>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</si>
  <si>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</si>
  <si>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</si>
  <si>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</si>
  <si>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</si>
  <si>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</si>
  <si>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</si>
  <si>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</si>
  <si>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</si>
  <si>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</si>
  <si>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</si>
  <si>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</si>
  <si>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</si>
  <si>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</si>
  <si>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</si>
  <si>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</si>
  <si>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</si>
  <si>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</si>
  <si>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</si>
  <si>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</si>
  <si>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</si>
  <si>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</si>
  <si>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</si>
  <si>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</si>
  <si>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</si>
  <si>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</si>
  <si>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</si>
  <si>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</si>
  <si>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</si>
  <si>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</si>
  <si>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</si>
  <si>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</si>
  <si>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</si>
  <si>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</si>
  <si>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</si>
  <si>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</si>
  <si>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</si>
  <si>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</si>
  <si>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</si>
  <si>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</si>
  <si>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</si>
  <si>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</si>
  <si>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</si>
  <si>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</si>
  <si>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</si>
  <si>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</si>
  <si>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</si>
  <si>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</si>
  <si>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</si>
  <si>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</si>
  <si>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</si>
  <si>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</si>
  <si>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</si>
  <si>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</si>
  <si>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</si>
  <si>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</si>
  <si>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</si>
  <si>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</si>
  <si>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</si>
  <si>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</si>
  <si>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</si>
  <si>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</si>
  <si>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</si>
  <si>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</si>
  <si>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</si>
  <si>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</si>
  <si>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</si>
  <si>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</si>
  <si>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</si>
  <si>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</si>
  <si>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</si>
  <si>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</si>
  <si>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</si>
  <si>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</si>
  <si>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</si>
  <si>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那須塩原市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</si>
  <si>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</si>
  <si>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</si>
  <si>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</si>
  <si>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</si>
  <si>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</si>
  <si>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</si>
  <si>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</si>
  <si>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</si>
  <si>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</si>
  <si>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</si>
  <si>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</si>
  <si>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</si>
  <si>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</si>
  <si>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</si>
  <si>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</si>
  <si>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</si>
  <si>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は、類似団体平均値に近い水準ですが管路経年化率が類似団体平均値を大幅に下回っていることから、管路以外の浄水場や配水池などの資産において老朽化が進行していることが推測されます。
　また、管路更新率も低水準に留まっており、将来の更新需要の増大が懸念されます。
　今後はアセットマネジメントを効果的に運用し、施設の重要度や老朽度に基づいた優先順位付を行うことで、平準化された投資計画の実践と更新費用の抑制を図る必要があります。</t>
    <phoneticPr fontId="4"/>
  </si>
  <si>
    <t>(1)健全性について
　経常収支比率、料金回収率ともに100％を上回っており、健全な経営を保てています。
　一方、流動比率は、前年度から若干低下し、依然として類似団体平均を下回っています。これは給水区域面積が広く管路延長が非常に長いため、その更新に多額の費用を要し現金支出や企業債元利償還金が増大し、結果として流動資産が少なく、流動負債が多くなっていることが要因です。
　また、企業債残高対給水収益比率は依然として類似団体平均を上回っており企業債残高の縮減と給水収益のバランスを注視した経営が求められます。
(2)効率性について
　施設利用率については類似団体平均を上回っていますが、有収率は平均を大きく下回る状況が続いています。広大な給水区域と山間部を抱える地理的要因に加え、老朽管等の漏水が課題です。
　また、給水原価は上昇傾向にあります。これは物価高騰による動力費や修繕費の上昇などが影響しており、引き続き漏水防止対策による有収率の改善と徹底した経費節減による効率化が必要です。</t>
    <phoneticPr fontId="4"/>
  </si>
  <si>
    <t>　令和6年度は経常収支比率や料金回収率が100％を超え、健全な事業運営がなされていますが、今後は急速な人口減少や施設老朽化、人材確保難、物価高騰等による費用増という複合的な課題への対応が急務です。「那須塩原市水道事業経営戦略」に沿った投資と更なる合理化を継続しつつ、適切な料金設定の検討を含めた多角的な財源確保策を探ります。
　老朽化対策ではアセットマネジメントを活用して更新費用を抑制し、企業債と将来の負担バランスを考慮した財政運営を行います。
　また、費用増加や人材不足に対しては、デジタル技術による業務効率化と生産性向上で吸収を図ります。
　今後も財政状況の変化を注視し、あらゆる選択肢を検討しながら、安全安心な水の安定供給に取り組んでいきます。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</si>
</sst>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0.18</c:v>
                </c:pt>
                <c:pt idx="1">
                  <c:v>0.08</c:v>
                </c:pt>
                <c:pt idx="2">
                  <c:v>0.24</c:v>
                </c:pt>
                <c:pt idx="3">
                  <c:v>0.23</c:v>
                </c:pt>
                <c:pt idx="4">
                  <c:v>0.23</c:v>
                </c:pt>
              </c:numCache>
            </c:numRef>
          </c:val>
          <c:extLst>
            <c:ext xmlns:c16="http://schemas.microsoft.com/office/drawing/2014/chart" uri="{C3380CC4-5D6E-409C-BE32-E72D297353CC}">
              <c16:uniqueId val="{00000000-307B-4444-B69E-FD7128B2DC0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307B-4444-B69E-FD7128B2DC0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71.040000000000006</c:v>
                </c:pt>
                <c:pt idx="1">
                  <c:v>71.650000000000006</c:v>
                </c:pt>
                <c:pt idx="2">
                  <c:v>73.52</c:v>
                </c:pt>
                <c:pt idx="3">
                  <c:v>72.98</c:v>
                </c:pt>
                <c:pt idx="4">
                  <c:v>67.22</c:v>
                </c:pt>
              </c:numCache>
            </c:numRef>
          </c:val>
          <c:extLst>
            <c:ext xmlns:c16="http://schemas.microsoft.com/office/drawing/2014/chart" uri="{C3380CC4-5D6E-409C-BE32-E72D297353CC}">
              <c16:uniqueId val="{00000000-ADE6-4992-B129-D120E8E88E9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ADE6-4992-B129-D120E8E88E9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79.81</c:v>
                </c:pt>
                <c:pt idx="1">
                  <c:v>81.22</c:v>
                </c:pt>
                <c:pt idx="2">
                  <c:v>79.27</c:v>
                </c:pt>
                <c:pt idx="3">
                  <c:v>79.48</c:v>
                </c:pt>
                <c:pt idx="4">
                  <c:v>78.760000000000005</c:v>
                </c:pt>
              </c:numCache>
            </c:numRef>
          </c:val>
          <c:extLst>
            <c:ext xmlns:c16="http://schemas.microsoft.com/office/drawing/2014/chart" uri="{C3380CC4-5D6E-409C-BE32-E72D297353CC}">
              <c16:uniqueId val="{00000000-BF93-4F15-995B-8A3B04FD462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BF93-4F15-995B-8A3B04FD462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112.31</c:v>
                </c:pt>
                <c:pt idx="1">
                  <c:v>112.82</c:v>
                </c:pt>
                <c:pt idx="2">
                  <c:v>110.02</c:v>
                </c:pt>
                <c:pt idx="3">
                  <c:v>110.46</c:v>
                </c:pt>
                <c:pt idx="4">
                  <c:v>108.32</c:v>
                </c:pt>
              </c:numCache>
            </c:numRef>
          </c:val>
          <c:extLst>
            <c:ext xmlns:c16="http://schemas.microsoft.com/office/drawing/2014/chart" uri="{C3380CC4-5D6E-409C-BE32-E72D297353CC}">
              <c16:uniqueId val="{00000000-C615-48E0-A69D-EFE2D09C7FA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C615-48E0-A69D-EFE2D09C7FA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45.24</c:v>
                </c:pt>
                <c:pt idx="1">
                  <c:v>45.94</c:v>
                </c:pt>
                <c:pt idx="2">
                  <c:v>47.58</c:v>
                </c:pt>
                <c:pt idx="3">
                  <c:v>49.23</c:v>
                </c:pt>
                <c:pt idx="4">
                  <c:v>50.79</c:v>
                </c:pt>
              </c:numCache>
            </c:numRef>
          </c:val>
          <c:extLst>
            <c:ext xmlns:c16="http://schemas.microsoft.com/office/drawing/2014/chart" uri="{C3380CC4-5D6E-409C-BE32-E72D297353CC}">
              <c16:uniqueId val="{00000000-76FA-44C5-ACB6-2B928C4BF33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76FA-44C5-ACB6-2B928C4BF33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3.17</c:v>
                </c:pt>
                <c:pt idx="1">
                  <c:v>2.74</c:v>
                </c:pt>
                <c:pt idx="2">
                  <c:v>4.4000000000000004</c:v>
                </c:pt>
                <c:pt idx="3">
                  <c:v>5.28</c:v>
                </c:pt>
                <c:pt idx="4">
                  <c:v>6.2</c:v>
                </c:pt>
              </c:numCache>
            </c:numRef>
          </c:val>
          <c:extLst>
            <c:ext xmlns:c16="http://schemas.microsoft.com/office/drawing/2014/chart" uri="{C3380CC4-5D6E-409C-BE32-E72D297353CC}">
              <c16:uniqueId val="{00000000-9EB7-4F32-BE7B-D60B09CC276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9EB7-4F32-BE7B-D60B09CC276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1F-4698-8835-79E75360A42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C51F-4698-8835-79E75360A42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196.23</c:v>
                </c:pt>
                <c:pt idx="1">
                  <c:v>207.66</c:v>
                </c:pt>
                <c:pt idx="2">
                  <c:v>254.25</c:v>
                </c:pt>
                <c:pt idx="3">
                  <c:v>302.75</c:v>
                </c:pt>
                <c:pt idx="4">
                  <c:v>298.82</c:v>
                </c:pt>
              </c:numCache>
            </c:numRef>
          </c:val>
          <c:extLst>
            <c:ext xmlns:c16="http://schemas.microsoft.com/office/drawing/2014/chart" uri="{C3380CC4-5D6E-409C-BE32-E72D297353CC}">
              <c16:uniqueId val="{00000000-CAA6-4342-9292-6263E0C58F4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CAA6-4342-9292-6263E0C58F4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418.53</c:v>
                </c:pt>
                <c:pt idx="1">
                  <c:v>397.29</c:v>
                </c:pt>
                <c:pt idx="2">
                  <c:v>383.9</c:v>
                </c:pt>
                <c:pt idx="3">
                  <c:v>374.59</c:v>
                </c:pt>
                <c:pt idx="4">
                  <c:v>376.13</c:v>
                </c:pt>
              </c:numCache>
            </c:numRef>
          </c:val>
          <c:extLst>
            <c:ext xmlns:c16="http://schemas.microsoft.com/office/drawing/2014/chart" uri="{C3380CC4-5D6E-409C-BE32-E72D297353CC}">
              <c16:uniqueId val="{00000000-111F-4772-9257-CF0BD669995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111F-4772-9257-CF0BD669995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102.82</c:v>
                </c:pt>
                <c:pt idx="1">
                  <c:v>108.85</c:v>
                </c:pt>
                <c:pt idx="2">
                  <c:v>105.43</c:v>
                </c:pt>
                <c:pt idx="3">
                  <c:v>105.36</c:v>
                </c:pt>
                <c:pt idx="4">
                  <c:v>103.74</c:v>
                </c:pt>
              </c:numCache>
            </c:numRef>
          </c:val>
          <c:extLst>
            <c:ext xmlns:c16="http://schemas.microsoft.com/office/drawing/2014/chart" uri="{C3380CC4-5D6E-409C-BE32-E72D297353CC}">
              <c16:uniqueId val="{00000000-9085-4D4D-B8A8-6520732039A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9085-4D4D-B8A8-6520732039A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167.71</c:v>
                </c:pt>
                <c:pt idx="1">
                  <c:v>166.07</c:v>
                </c:pt>
                <c:pt idx="2">
                  <c:v>171.72</c:v>
                </c:pt>
                <c:pt idx="3">
                  <c:v>172.26</c:v>
                </c:pt>
                <c:pt idx="4">
                  <c:v>175.27</c:v>
                </c:pt>
              </c:numCache>
            </c:numRef>
          </c:val>
          <c:extLst>
            <c:ext xmlns:c16="http://schemas.microsoft.com/office/drawing/2014/chart" uri="{C3380CC4-5D6E-409C-BE32-E72D297353CC}">
              <c16:uniqueId val="{00000000-551B-4C20-B60A-9B5BA1F64F8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551B-4C20-B60A-9B5BA1F64F8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1" zoomScaleNormal="10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栃木県　那須塩原市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非設置</v>
      </c>
      <c r="AE8" s="43"/>
      <c r="AF8" s="43"/>
      <c r="AG8" s="43"/>
      <c r="AH8" s="43"/>
      <c r="AI8" s="43"/>
      <c r="AJ8" s="43"/>
      <c r="AK8" s="2"/>
      <c r="AL8" s="44">
        <f>データ!$R$6</f>
        <v>115611</v>
      </c>
      <c r="AM8" s="44"/>
      <c r="AN8" s="44"/>
      <c r="AO8" s="44"/>
      <c r="AP8" s="44"/>
      <c r="AQ8" s="44"/>
      <c r="AR8" s="44"/>
      <c r="AS8" s="44"/>
      <c r="AT8" s="45">
        <f>データ!$S$6</f>
        <v>592.74</v>
      </c>
      <c r="AU8" s="46"/>
      <c r="AV8" s="46"/>
      <c r="AW8" s="46"/>
      <c r="AX8" s="46"/>
      <c r="AY8" s="46"/>
      <c r="AZ8" s="46"/>
      <c r="BA8" s="46"/>
      <c r="BB8" s="47">
        <f>データ!$T$6</f>
        <v>195.05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68.27</v>
      </c>
      <c r="J10" s="46"/>
      <c r="K10" s="46"/>
      <c r="L10" s="46"/>
      <c r="M10" s="46"/>
      <c r="N10" s="46"/>
      <c r="O10" s="74"/>
      <c r="P10" s="47">
        <f>データ!$P$6</f>
        <v>97.59</v>
      </c>
      <c r="Q10" s="47"/>
      <c r="R10" s="47"/>
      <c r="S10" s="47"/>
      <c r="T10" s="47"/>
      <c r="U10" s="47"/>
      <c r="V10" s="47"/>
      <c r="W10" s="44">
        <f>データ!$Q$6</f>
        <v>3657</v>
      </c>
      <c r="X10" s="44"/>
      <c r="Y10" s="44"/>
      <c r="Z10" s="44"/>
      <c r="AA10" s="44"/>
      <c r="AB10" s="44"/>
      <c r="AC10" s="44"/>
      <c r="AD10" s="2"/>
      <c r="AE10" s="2"/>
      <c r="AF10" s="2"/>
      <c r="AG10" s="2"/>
      <c r="AH10" s="2"/>
      <c r="AI10" s="2"/>
      <c r="AJ10" s="2"/>
      <c r="AK10" s="2"/>
      <c r="AL10" s="44">
        <f>データ!$U$6</f>
        <v>112596</v>
      </c>
      <c r="AM10" s="44"/>
      <c r="AN10" s="44"/>
      <c r="AO10" s="44"/>
      <c r="AP10" s="44"/>
      <c r="AQ10" s="44"/>
      <c r="AR10" s="44"/>
      <c r="AS10" s="44"/>
      <c r="AT10" s="45">
        <f>データ!$V$6</f>
        <v>254.26</v>
      </c>
      <c r="AU10" s="46"/>
      <c r="AV10" s="46"/>
      <c r="AW10" s="46"/>
      <c r="AX10" s="46"/>
      <c r="AY10" s="46"/>
      <c r="AZ10" s="46"/>
      <c r="BA10" s="46"/>
      <c r="BB10" s="47">
        <f>データ!$W$6</f>
        <v>442.84</v>
      </c>
      <c r="BC10" s="47"/>
      <c r="BD10" s="47"/>
      <c r="BE10" s="47"/>
      <c r="BF10" s="47"/>
      <c r="BG10" s="47"/>
      <c r="BH10" s="47"/>
      <c r="BI10" s="47"/>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8" t="s">
        <v>25</v>
      </c>
      <c r="BM14" s="69"/>
      <c r="BN14" s="69"/>
      <c r="BO14" s="69"/>
      <c r="BP14" s="69"/>
      <c r="BQ14" s="69"/>
      <c r="BR14" s="69"/>
      <c r="BS14" s="69"/>
      <c r="BT14" s="69"/>
      <c r="BU14" s="69"/>
      <c r="BV14" s="69"/>
      <c r="BW14" s="69"/>
      <c r="BX14" s="69"/>
      <c r="BY14" s="69"/>
      <c r="BZ14" s="70"/>
    </row>
    <row r="15" spans="1:78" ht="13.5" customHeight="1" x14ac:dyDescent="0.2">
      <c r="A15" s="2"/>
      <c r="B15" s="6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7"/>
      <c r="BK15" s="2"/>
      <c r="BL15" s="71"/>
      <c r="BM15" s="72"/>
      <c r="BN15" s="72"/>
      <c r="BO15" s="72"/>
      <c r="BP15" s="72"/>
      <c r="BQ15" s="72"/>
      <c r="BR15" s="72"/>
      <c r="BS15" s="72"/>
      <c r="BT15" s="72"/>
      <c r="BU15" s="72"/>
      <c r="BV15" s="72"/>
      <c r="BW15" s="72"/>
      <c r="BX15" s="72"/>
      <c r="BY15" s="72"/>
      <c r="BZ15" s="7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5" t="s">
        <v>111</v>
      </c>
      <c r="BM16" s="76"/>
      <c r="BN16" s="76"/>
      <c r="BO16" s="76"/>
      <c r="BP16" s="76"/>
      <c r="BQ16" s="76"/>
      <c r="BR16" s="76"/>
      <c r="BS16" s="76"/>
      <c r="BT16" s="76"/>
      <c r="BU16" s="76"/>
      <c r="BV16" s="76"/>
      <c r="BW16" s="76"/>
      <c r="BX16" s="76"/>
      <c r="BY16" s="76"/>
      <c r="BZ16" s="7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5"/>
      <c r="BM17" s="76"/>
      <c r="BN17" s="76"/>
      <c r="BO17" s="76"/>
      <c r="BP17" s="76"/>
      <c r="BQ17" s="76"/>
      <c r="BR17" s="76"/>
      <c r="BS17" s="76"/>
      <c r="BT17" s="76"/>
      <c r="BU17" s="76"/>
      <c r="BV17" s="76"/>
      <c r="BW17" s="76"/>
      <c r="BX17" s="76"/>
      <c r="BY17" s="76"/>
      <c r="BZ17" s="7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5"/>
      <c r="BM18" s="76"/>
      <c r="BN18" s="76"/>
      <c r="BO18" s="76"/>
      <c r="BP18" s="76"/>
      <c r="BQ18" s="76"/>
      <c r="BR18" s="76"/>
      <c r="BS18" s="76"/>
      <c r="BT18" s="76"/>
      <c r="BU18" s="76"/>
      <c r="BV18" s="76"/>
      <c r="BW18" s="76"/>
      <c r="BX18" s="76"/>
      <c r="BY18" s="76"/>
      <c r="BZ18" s="7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5"/>
      <c r="BM19" s="76"/>
      <c r="BN19" s="76"/>
      <c r="BO19" s="76"/>
      <c r="BP19" s="76"/>
      <c r="BQ19" s="76"/>
      <c r="BR19" s="76"/>
      <c r="BS19" s="76"/>
      <c r="BT19" s="76"/>
      <c r="BU19" s="76"/>
      <c r="BV19" s="76"/>
      <c r="BW19" s="76"/>
      <c r="BX19" s="76"/>
      <c r="BY19" s="76"/>
      <c r="BZ19" s="7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5"/>
      <c r="BM20" s="76"/>
      <c r="BN20" s="76"/>
      <c r="BO20" s="76"/>
      <c r="BP20" s="76"/>
      <c r="BQ20" s="76"/>
      <c r="BR20" s="76"/>
      <c r="BS20" s="76"/>
      <c r="BT20" s="76"/>
      <c r="BU20" s="76"/>
      <c r="BV20" s="76"/>
      <c r="BW20" s="76"/>
      <c r="BX20" s="76"/>
      <c r="BY20" s="76"/>
      <c r="BZ20" s="7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5"/>
      <c r="BM21" s="76"/>
      <c r="BN21" s="76"/>
      <c r="BO21" s="76"/>
      <c r="BP21" s="76"/>
      <c r="BQ21" s="76"/>
      <c r="BR21" s="76"/>
      <c r="BS21" s="76"/>
      <c r="BT21" s="76"/>
      <c r="BU21" s="76"/>
      <c r="BV21" s="76"/>
      <c r="BW21" s="76"/>
      <c r="BX21" s="76"/>
      <c r="BY21" s="76"/>
      <c r="BZ21" s="7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5"/>
      <c r="BM22" s="76"/>
      <c r="BN22" s="76"/>
      <c r="BO22" s="76"/>
      <c r="BP22" s="76"/>
      <c r="BQ22" s="76"/>
      <c r="BR22" s="76"/>
      <c r="BS22" s="76"/>
      <c r="BT22" s="76"/>
      <c r="BU22" s="76"/>
      <c r="BV22" s="76"/>
      <c r="BW22" s="76"/>
      <c r="BX22" s="76"/>
      <c r="BY22" s="76"/>
      <c r="BZ22" s="7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5"/>
      <c r="BM23" s="76"/>
      <c r="BN23" s="76"/>
      <c r="BO23" s="76"/>
      <c r="BP23" s="76"/>
      <c r="BQ23" s="76"/>
      <c r="BR23" s="76"/>
      <c r="BS23" s="76"/>
      <c r="BT23" s="76"/>
      <c r="BU23" s="76"/>
      <c r="BV23" s="76"/>
      <c r="BW23" s="76"/>
      <c r="BX23" s="76"/>
      <c r="BY23" s="76"/>
      <c r="BZ23" s="7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5"/>
      <c r="BM24" s="76"/>
      <c r="BN24" s="76"/>
      <c r="BO24" s="76"/>
      <c r="BP24" s="76"/>
      <c r="BQ24" s="76"/>
      <c r="BR24" s="76"/>
      <c r="BS24" s="76"/>
      <c r="BT24" s="76"/>
      <c r="BU24" s="76"/>
      <c r="BV24" s="76"/>
      <c r="BW24" s="76"/>
      <c r="BX24" s="76"/>
      <c r="BY24" s="76"/>
      <c r="BZ24" s="7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5"/>
      <c r="BM25" s="76"/>
      <c r="BN25" s="76"/>
      <c r="BO25" s="76"/>
      <c r="BP25" s="76"/>
      <c r="BQ25" s="76"/>
      <c r="BR25" s="76"/>
      <c r="BS25" s="76"/>
      <c r="BT25" s="76"/>
      <c r="BU25" s="76"/>
      <c r="BV25" s="76"/>
      <c r="BW25" s="76"/>
      <c r="BX25" s="76"/>
      <c r="BY25" s="76"/>
      <c r="BZ25" s="7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5"/>
      <c r="BM26" s="76"/>
      <c r="BN26" s="76"/>
      <c r="BO26" s="76"/>
      <c r="BP26" s="76"/>
      <c r="BQ26" s="76"/>
      <c r="BR26" s="76"/>
      <c r="BS26" s="76"/>
      <c r="BT26" s="76"/>
      <c r="BU26" s="76"/>
      <c r="BV26" s="76"/>
      <c r="BW26" s="76"/>
      <c r="BX26" s="76"/>
      <c r="BY26" s="76"/>
      <c r="BZ26" s="7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5"/>
      <c r="BM27" s="76"/>
      <c r="BN27" s="76"/>
      <c r="BO27" s="76"/>
      <c r="BP27" s="76"/>
      <c r="BQ27" s="76"/>
      <c r="BR27" s="76"/>
      <c r="BS27" s="76"/>
      <c r="BT27" s="76"/>
      <c r="BU27" s="76"/>
      <c r="BV27" s="76"/>
      <c r="BW27" s="76"/>
      <c r="BX27" s="76"/>
      <c r="BY27" s="76"/>
      <c r="BZ27" s="7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5"/>
      <c r="BM28" s="76"/>
      <c r="BN28" s="76"/>
      <c r="BO28" s="76"/>
      <c r="BP28" s="76"/>
      <c r="BQ28" s="76"/>
      <c r="BR28" s="76"/>
      <c r="BS28" s="76"/>
      <c r="BT28" s="76"/>
      <c r="BU28" s="76"/>
      <c r="BV28" s="76"/>
      <c r="BW28" s="76"/>
      <c r="BX28" s="76"/>
      <c r="BY28" s="76"/>
      <c r="BZ28" s="7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5"/>
      <c r="BM29" s="76"/>
      <c r="BN29" s="76"/>
      <c r="BO29" s="76"/>
      <c r="BP29" s="76"/>
      <c r="BQ29" s="76"/>
      <c r="BR29" s="76"/>
      <c r="BS29" s="76"/>
      <c r="BT29" s="76"/>
      <c r="BU29" s="76"/>
      <c r="BV29" s="76"/>
      <c r="BW29" s="76"/>
      <c r="BX29" s="76"/>
      <c r="BY29" s="76"/>
      <c r="BZ29" s="7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5"/>
      <c r="BM30" s="76"/>
      <c r="BN30" s="76"/>
      <c r="BO30" s="76"/>
      <c r="BP30" s="76"/>
      <c r="BQ30" s="76"/>
      <c r="BR30" s="76"/>
      <c r="BS30" s="76"/>
      <c r="BT30" s="76"/>
      <c r="BU30" s="76"/>
      <c r="BV30" s="76"/>
      <c r="BW30" s="76"/>
      <c r="BX30" s="76"/>
      <c r="BY30" s="76"/>
      <c r="BZ30" s="7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5"/>
      <c r="BM31" s="76"/>
      <c r="BN31" s="76"/>
      <c r="BO31" s="76"/>
      <c r="BP31" s="76"/>
      <c r="BQ31" s="76"/>
      <c r="BR31" s="76"/>
      <c r="BS31" s="76"/>
      <c r="BT31" s="76"/>
      <c r="BU31" s="76"/>
      <c r="BV31" s="76"/>
      <c r="BW31" s="76"/>
      <c r="BX31" s="76"/>
      <c r="BY31" s="76"/>
      <c r="BZ31" s="7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5"/>
      <c r="BM32" s="76"/>
      <c r="BN32" s="76"/>
      <c r="BO32" s="76"/>
      <c r="BP32" s="76"/>
      <c r="BQ32" s="76"/>
      <c r="BR32" s="76"/>
      <c r="BS32" s="76"/>
      <c r="BT32" s="76"/>
      <c r="BU32" s="76"/>
      <c r="BV32" s="76"/>
      <c r="BW32" s="76"/>
      <c r="BX32" s="76"/>
      <c r="BY32" s="76"/>
      <c r="BZ32" s="7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5"/>
      <c r="BM33" s="76"/>
      <c r="BN33" s="76"/>
      <c r="BO33" s="76"/>
      <c r="BP33" s="76"/>
      <c r="BQ33" s="76"/>
      <c r="BR33" s="76"/>
      <c r="BS33" s="76"/>
      <c r="BT33" s="76"/>
      <c r="BU33" s="76"/>
      <c r="BV33" s="76"/>
      <c r="BW33" s="76"/>
      <c r="BX33" s="76"/>
      <c r="BY33" s="76"/>
      <c r="BZ33" s="7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5"/>
      <c r="BM34" s="76"/>
      <c r="BN34" s="76"/>
      <c r="BO34" s="76"/>
      <c r="BP34" s="76"/>
      <c r="BQ34" s="76"/>
      <c r="BR34" s="76"/>
      <c r="BS34" s="76"/>
      <c r="BT34" s="76"/>
      <c r="BU34" s="76"/>
      <c r="BV34" s="76"/>
      <c r="BW34" s="76"/>
      <c r="BX34" s="76"/>
      <c r="BY34" s="76"/>
      <c r="BZ34" s="7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5"/>
      <c r="BM35" s="76"/>
      <c r="BN35" s="76"/>
      <c r="BO35" s="76"/>
      <c r="BP35" s="76"/>
      <c r="BQ35" s="76"/>
      <c r="BR35" s="76"/>
      <c r="BS35" s="76"/>
      <c r="BT35" s="76"/>
      <c r="BU35" s="76"/>
      <c r="BV35" s="76"/>
      <c r="BW35" s="76"/>
      <c r="BX35" s="76"/>
      <c r="BY35" s="76"/>
      <c r="BZ35" s="7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5"/>
      <c r="BM36" s="76"/>
      <c r="BN36" s="76"/>
      <c r="BO36" s="76"/>
      <c r="BP36" s="76"/>
      <c r="BQ36" s="76"/>
      <c r="BR36" s="76"/>
      <c r="BS36" s="76"/>
      <c r="BT36" s="76"/>
      <c r="BU36" s="76"/>
      <c r="BV36" s="76"/>
      <c r="BW36" s="76"/>
      <c r="BX36" s="76"/>
      <c r="BY36" s="76"/>
      <c r="BZ36" s="7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5"/>
      <c r="BM37" s="76"/>
      <c r="BN37" s="76"/>
      <c r="BO37" s="76"/>
      <c r="BP37" s="76"/>
      <c r="BQ37" s="76"/>
      <c r="BR37" s="76"/>
      <c r="BS37" s="76"/>
      <c r="BT37" s="76"/>
      <c r="BU37" s="76"/>
      <c r="BV37" s="76"/>
      <c r="BW37" s="76"/>
      <c r="BX37" s="76"/>
      <c r="BY37" s="76"/>
      <c r="BZ37" s="7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5"/>
      <c r="BM38" s="76"/>
      <c r="BN38" s="76"/>
      <c r="BO38" s="76"/>
      <c r="BP38" s="76"/>
      <c r="BQ38" s="76"/>
      <c r="BR38" s="76"/>
      <c r="BS38" s="76"/>
      <c r="BT38" s="76"/>
      <c r="BU38" s="76"/>
      <c r="BV38" s="76"/>
      <c r="BW38" s="76"/>
      <c r="BX38" s="76"/>
      <c r="BY38" s="76"/>
      <c r="BZ38" s="7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5"/>
      <c r="BM39" s="76"/>
      <c r="BN39" s="76"/>
      <c r="BO39" s="76"/>
      <c r="BP39" s="76"/>
      <c r="BQ39" s="76"/>
      <c r="BR39" s="76"/>
      <c r="BS39" s="76"/>
      <c r="BT39" s="76"/>
      <c r="BU39" s="76"/>
      <c r="BV39" s="76"/>
      <c r="BW39" s="76"/>
      <c r="BX39" s="76"/>
      <c r="BY39" s="76"/>
      <c r="BZ39" s="7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5"/>
      <c r="BM40" s="76"/>
      <c r="BN40" s="76"/>
      <c r="BO40" s="76"/>
      <c r="BP40" s="76"/>
      <c r="BQ40" s="76"/>
      <c r="BR40" s="76"/>
      <c r="BS40" s="76"/>
      <c r="BT40" s="76"/>
      <c r="BU40" s="76"/>
      <c r="BV40" s="76"/>
      <c r="BW40" s="76"/>
      <c r="BX40" s="76"/>
      <c r="BY40" s="76"/>
      <c r="BZ40" s="7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5"/>
      <c r="BM41" s="76"/>
      <c r="BN41" s="76"/>
      <c r="BO41" s="76"/>
      <c r="BP41" s="76"/>
      <c r="BQ41" s="76"/>
      <c r="BR41" s="76"/>
      <c r="BS41" s="76"/>
      <c r="BT41" s="76"/>
      <c r="BU41" s="76"/>
      <c r="BV41" s="76"/>
      <c r="BW41" s="76"/>
      <c r="BX41" s="76"/>
      <c r="BY41" s="76"/>
      <c r="BZ41" s="7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5"/>
      <c r="BM42" s="76"/>
      <c r="BN42" s="76"/>
      <c r="BO42" s="76"/>
      <c r="BP42" s="76"/>
      <c r="BQ42" s="76"/>
      <c r="BR42" s="76"/>
      <c r="BS42" s="76"/>
      <c r="BT42" s="76"/>
      <c r="BU42" s="76"/>
      <c r="BV42" s="76"/>
      <c r="BW42" s="76"/>
      <c r="BX42" s="76"/>
      <c r="BY42" s="76"/>
      <c r="BZ42" s="7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5"/>
      <c r="BM43" s="76"/>
      <c r="BN43" s="76"/>
      <c r="BO43" s="76"/>
      <c r="BP43" s="76"/>
      <c r="BQ43" s="76"/>
      <c r="BR43" s="76"/>
      <c r="BS43" s="76"/>
      <c r="BT43" s="76"/>
      <c r="BU43" s="76"/>
      <c r="BV43" s="76"/>
      <c r="BW43" s="76"/>
      <c r="BX43" s="76"/>
      <c r="BY43" s="76"/>
      <c r="BZ43" s="7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5"/>
      <c r="BM44" s="76"/>
      <c r="BN44" s="76"/>
      <c r="BO44" s="76"/>
      <c r="BP44" s="76"/>
      <c r="BQ44" s="76"/>
      <c r="BR44" s="76"/>
      <c r="BS44" s="76"/>
      <c r="BT44" s="76"/>
      <c r="BU44" s="76"/>
      <c r="BV44" s="76"/>
      <c r="BW44" s="76"/>
      <c r="BX44" s="76"/>
      <c r="BY44" s="76"/>
      <c r="BZ44" s="7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8" t="s">
        <v>26</v>
      </c>
      <c r="BM45" s="69"/>
      <c r="BN45" s="69"/>
      <c r="BO45" s="69"/>
      <c r="BP45" s="69"/>
      <c r="BQ45" s="69"/>
      <c r="BR45" s="69"/>
      <c r="BS45" s="69"/>
      <c r="BT45" s="69"/>
      <c r="BU45" s="69"/>
      <c r="BV45" s="69"/>
      <c r="BW45" s="69"/>
      <c r="BX45" s="69"/>
      <c r="BY45" s="69"/>
      <c r="BZ45" s="7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1"/>
      <c r="BM46" s="72"/>
      <c r="BN46" s="72"/>
      <c r="BO46" s="72"/>
      <c r="BP46" s="72"/>
      <c r="BQ46" s="72"/>
      <c r="BR46" s="72"/>
      <c r="BS46" s="72"/>
      <c r="BT46" s="72"/>
      <c r="BU46" s="72"/>
      <c r="BV46" s="72"/>
      <c r="BW46" s="72"/>
      <c r="BX46" s="72"/>
      <c r="BY46" s="72"/>
      <c r="BZ46" s="7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5" t="s">
        <v>110</v>
      </c>
      <c r="BM47" s="76"/>
      <c r="BN47" s="76"/>
      <c r="BO47" s="76"/>
      <c r="BP47" s="76"/>
      <c r="BQ47" s="76"/>
      <c r="BR47" s="76"/>
      <c r="BS47" s="76"/>
      <c r="BT47" s="76"/>
      <c r="BU47" s="76"/>
      <c r="BV47" s="76"/>
      <c r="BW47" s="76"/>
      <c r="BX47" s="76"/>
      <c r="BY47" s="76"/>
      <c r="BZ47" s="7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5"/>
      <c r="BM48" s="76"/>
      <c r="BN48" s="76"/>
      <c r="BO48" s="76"/>
      <c r="BP48" s="76"/>
      <c r="BQ48" s="76"/>
      <c r="BR48" s="76"/>
      <c r="BS48" s="76"/>
      <c r="BT48" s="76"/>
      <c r="BU48" s="76"/>
      <c r="BV48" s="76"/>
      <c r="BW48" s="76"/>
      <c r="BX48" s="76"/>
      <c r="BY48" s="76"/>
      <c r="BZ48" s="7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5"/>
      <c r="BM49" s="76"/>
      <c r="BN49" s="76"/>
      <c r="BO49" s="76"/>
      <c r="BP49" s="76"/>
      <c r="BQ49" s="76"/>
      <c r="BR49" s="76"/>
      <c r="BS49" s="76"/>
      <c r="BT49" s="76"/>
      <c r="BU49" s="76"/>
      <c r="BV49" s="76"/>
      <c r="BW49" s="76"/>
      <c r="BX49" s="76"/>
      <c r="BY49" s="76"/>
      <c r="BZ49" s="7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5"/>
      <c r="BM50" s="76"/>
      <c r="BN50" s="76"/>
      <c r="BO50" s="76"/>
      <c r="BP50" s="76"/>
      <c r="BQ50" s="76"/>
      <c r="BR50" s="76"/>
      <c r="BS50" s="76"/>
      <c r="BT50" s="76"/>
      <c r="BU50" s="76"/>
      <c r="BV50" s="76"/>
      <c r="BW50" s="76"/>
      <c r="BX50" s="76"/>
      <c r="BY50" s="76"/>
      <c r="BZ50" s="7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5"/>
      <c r="BM51" s="76"/>
      <c r="BN51" s="76"/>
      <c r="BO51" s="76"/>
      <c r="BP51" s="76"/>
      <c r="BQ51" s="76"/>
      <c r="BR51" s="76"/>
      <c r="BS51" s="76"/>
      <c r="BT51" s="76"/>
      <c r="BU51" s="76"/>
      <c r="BV51" s="76"/>
      <c r="BW51" s="76"/>
      <c r="BX51" s="76"/>
      <c r="BY51" s="76"/>
      <c r="BZ51" s="7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5"/>
      <c r="BM52" s="76"/>
      <c r="BN52" s="76"/>
      <c r="BO52" s="76"/>
      <c r="BP52" s="76"/>
      <c r="BQ52" s="76"/>
      <c r="BR52" s="76"/>
      <c r="BS52" s="76"/>
      <c r="BT52" s="76"/>
      <c r="BU52" s="76"/>
      <c r="BV52" s="76"/>
      <c r="BW52" s="76"/>
      <c r="BX52" s="76"/>
      <c r="BY52" s="76"/>
      <c r="BZ52" s="7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5"/>
      <c r="BM53" s="76"/>
      <c r="BN53" s="76"/>
      <c r="BO53" s="76"/>
      <c r="BP53" s="76"/>
      <c r="BQ53" s="76"/>
      <c r="BR53" s="76"/>
      <c r="BS53" s="76"/>
      <c r="BT53" s="76"/>
      <c r="BU53" s="76"/>
      <c r="BV53" s="76"/>
      <c r="BW53" s="76"/>
      <c r="BX53" s="76"/>
      <c r="BY53" s="76"/>
      <c r="BZ53" s="7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5"/>
      <c r="BM54" s="76"/>
      <c r="BN54" s="76"/>
      <c r="BO54" s="76"/>
      <c r="BP54" s="76"/>
      <c r="BQ54" s="76"/>
      <c r="BR54" s="76"/>
      <c r="BS54" s="76"/>
      <c r="BT54" s="76"/>
      <c r="BU54" s="76"/>
      <c r="BV54" s="76"/>
      <c r="BW54" s="76"/>
      <c r="BX54" s="76"/>
      <c r="BY54" s="76"/>
      <c r="BZ54" s="7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5"/>
      <c r="BM55" s="76"/>
      <c r="BN55" s="76"/>
      <c r="BO55" s="76"/>
      <c r="BP55" s="76"/>
      <c r="BQ55" s="76"/>
      <c r="BR55" s="76"/>
      <c r="BS55" s="76"/>
      <c r="BT55" s="76"/>
      <c r="BU55" s="76"/>
      <c r="BV55" s="76"/>
      <c r="BW55" s="76"/>
      <c r="BX55" s="76"/>
      <c r="BY55" s="76"/>
      <c r="BZ55" s="7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5"/>
      <c r="BM56" s="76"/>
      <c r="BN56" s="76"/>
      <c r="BO56" s="76"/>
      <c r="BP56" s="76"/>
      <c r="BQ56" s="76"/>
      <c r="BR56" s="76"/>
      <c r="BS56" s="76"/>
      <c r="BT56" s="76"/>
      <c r="BU56" s="76"/>
      <c r="BV56" s="76"/>
      <c r="BW56" s="76"/>
      <c r="BX56" s="76"/>
      <c r="BY56" s="76"/>
      <c r="BZ56" s="7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5"/>
      <c r="BM57" s="76"/>
      <c r="BN57" s="76"/>
      <c r="BO57" s="76"/>
      <c r="BP57" s="76"/>
      <c r="BQ57" s="76"/>
      <c r="BR57" s="76"/>
      <c r="BS57" s="76"/>
      <c r="BT57" s="76"/>
      <c r="BU57" s="76"/>
      <c r="BV57" s="76"/>
      <c r="BW57" s="76"/>
      <c r="BX57" s="76"/>
      <c r="BY57" s="76"/>
      <c r="BZ57" s="7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5"/>
      <c r="BM58" s="76"/>
      <c r="BN58" s="76"/>
      <c r="BO58" s="76"/>
      <c r="BP58" s="76"/>
      <c r="BQ58" s="76"/>
      <c r="BR58" s="76"/>
      <c r="BS58" s="76"/>
      <c r="BT58" s="76"/>
      <c r="BU58" s="76"/>
      <c r="BV58" s="76"/>
      <c r="BW58" s="76"/>
      <c r="BX58" s="76"/>
      <c r="BY58" s="76"/>
      <c r="BZ58" s="7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5"/>
      <c r="BM59" s="76"/>
      <c r="BN59" s="76"/>
      <c r="BO59" s="76"/>
      <c r="BP59" s="76"/>
      <c r="BQ59" s="76"/>
      <c r="BR59" s="76"/>
      <c r="BS59" s="76"/>
      <c r="BT59" s="76"/>
      <c r="BU59" s="76"/>
      <c r="BV59" s="76"/>
      <c r="BW59" s="76"/>
      <c r="BX59" s="76"/>
      <c r="BY59" s="76"/>
      <c r="BZ59" s="77"/>
    </row>
    <row r="60" spans="1:78" ht="13.5" customHeight="1" x14ac:dyDescent="0.2">
      <c r="A60" s="2"/>
      <c r="B60" s="65" t="s">
        <v>27</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7"/>
      <c r="BK60" s="2"/>
      <c r="BL60" s="75"/>
      <c r="BM60" s="76"/>
      <c r="BN60" s="76"/>
      <c r="BO60" s="76"/>
      <c r="BP60" s="76"/>
      <c r="BQ60" s="76"/>
      <c r="BR60" s="76"/>
      <c r="BS60" s="76"/>
      <c r="BT60" s="76"/>
      <c r="BU60" s="76"/>
      <c r="BV60" s="76"/>
      <c r="BW60" s="76"/>
      <c r="BX60" s="76"/>
      <c r="BY60" s="76"/>
      <c r="BZ60" s="77"/>
    </row>
    <row r="61" spans="1:78" ht="13.5" customHeight="1" x14ac:dyDescent="0.2">
      <c r="A61" s="2"/>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7"/>
      <c r="BK61" s="2"/>
      <c r="BL61" s="75"/>
      <c r="BM61" s="76"/>
      <c r="BN61" s="76"/>
      <c r="BO61" s="76"/>
      <c r="BP61" s="76"/>
      <c r="BQ61" s="76"/>
      <c r="BR61" s="76"/>
      <c r="BS61" s="76"/>
      <c r="BT61" s="76"/>
      <c r="BU61" s="76"/>
      <c r="BV61" s="76"/>
      <c r="BW61" s="76"/>
      <c r="BX61" s="76"/>
      <c r="BY61" s="76"/>
      <c r="BZ61" s="7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5"/>
      <c r="BM62" s="76"/>
      <c r="BN62" s="76"/>
      <c r="BO62" s="76"/>
      <c r="BP62" s="76"/>
      <c r="BQ62" s="76"/>
      <c r="BR62" s="76"/>
      <c r="BS62" s="76"/>
      <c r="BT62" s="76"/>
      <c r="BU62" s="76"/>
      <c r="BV62" s="76"/>
      <c r="BW62" s="76"/>
      <c r="BX62" s="76"/>
      <c r="BY62" s="76"/>
      <c r="BZ62" s="7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5"/>
      <c r="BM63" s="76"/>
      <c r="BN63" s="76"/>
      <c r="BO63" s="76"/>
      <c r="BP63" s="76"/>
      <c r="BQ63" s="76"/>
      <c r="BR63" s="76"/>
      <c r="BS63" s="76"/>
      <c r="BT63" s="76"/>
      <c r="BU63" s="76"/>
      <c r="BV63" s="76"/>
      <c r="BW63" s="76"/>
      <c r="BX63" s="76"/>
      <c r="BY63" s="76"/>
      <c r="BZ63" s="77"/>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8" t="s">
        <v>28</v>
      </c>
      <c r="BM64" s="69"/>
      <c r="BN64" s="69"/>
      <c r="BO64" s="69"/>
      <c r="BP64" s="69"/>
      <c r="BQ64" s="69"/>
      <c r="BR64" s="69"/>
      <c r="BS64" s="69"/>
      <c r="BT64" s="69"/>
      <c r="BU64" s="69"/>
      <c r="BV64" s="69"/>
      <c r="BW64" s="69"/>
      <c r="BX64" s="69"/>
      <c r="BY64" s="69"/>
      <c r="BZ64" s="7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1"/>
      <c r="BM65" s="72"/>
      <c r="BN65" s="72"/>
      <c r="BO65" s="72"/>
      <c r="BP65" s="72"/>
      <c r="BQ65" s="72"/>
      <c r="BR65" s="72"/>
      <c r="BS65" s="72"/>
      <c r="BT65" s="72"/>
      <c r="BU65" s="72"/>
      <c r="BV65" s="72"/>
      <c r="BW65" s="72"/>
      <c r="BX65" s="72"/>
      <c r="BY65" s="72"/>
      <c r="BZ65" s="7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5" t="s">
        <v>112</v>
      </c>
      <c r="BM66" s="76"/>
      <c r="BN66" s="76"/>
      <c r="BO66" s="76"/>
      <c r="BP66" s="76"/>
      <c r="BQ66" s="76"/>
      <c r="BR66" s="76"/>
      <c r="BS66" s="76"/>
      <c r="BT66" s="76"/>
      <c r="BU66" s="76"/>
      <c r="BV66" s="76"/>
      <c r="BW66" s="76"/>
      <c r="BX66" s="76"/>
      <c r="BY66" s="76"/>
      <c r="BZ66" s="7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5"/>
      <c r="BM67" s="76"/>
      <c r="BN67" s="76"/>
      <c r="BO67" s="76"/>
      <c r="BP67" s="76"/>
      <c r="BQ67" s="76"/>
      <c r="BR67" s="76"/>
      <c r="BS67" s="76"/>
      <c r="BT67" s="76"/>
      <c r="BU67" s="76"/>
      <c r="BV67" s="76"/>
      <c r="BW67" s="76"/>
      <c r="BX67" s="76"/>
      <c r="BY67" s="76"/>
      <c r="BZ67" s="7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5"/>
      <c r="BM68" s="76"/>
      <c r="BN68" s="76"/>
      <c r="BO68" s="76"/>
      <c r="BP68" s="76"/>
      <c r="BQ68" s="76"/>
      <c r="BR68" s="76"/>
      <c r="BS68" s="76"/>
      <c r="BT68" s="76"/>
      <c r="BU68" s="76"/>
      <c r="BV68" s="76"/>
      <c r="BW68" s="76"/>
      <c r="BX68" s="76"/>
      <c r="BY68" s="76"/>
      <c r="BZ68" s="7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5"/>
      <c r="BM69" s="76"/>
      <c r="BN69" s="76"/>
      <c r="BO69" s="76"/>
      <c r="BP69" s="76"/>
      <c r="BQ69" s="76"/>
      <c r="BR69" s="76"/>
      <c r="BS69" s="76"/>
      <c r="BT69" s="76"/>
      <c r="BU69" s="76"/>
      <c r="BV69" s="76"/>
      <c r="BW69" s="76"/>
      <c r="BX69" s="76"/>
      <c r="BY69" s="76"/>
      <c r="BZ69" s="7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5"/>
      <c r="BM70" s="76"/>
      <c r="BN70" s="76"/>
      <c r="BO70" s="76"/>
      <c r="BP70" s="76"/>
      <c r="BQ70" s="76"/>
      <c r="BR70" s="76"/>
      <c r="BS70" s="76"/>
      <c r="BT70" s="76"/>
      <c r="BU70" s="76"/>
      <c r="BV70" s="76"/>
      <c r="BW70" s="76"/>
      <c r="BX70" s="76"/>
      <c r="BY70" s="76"/>
      <c r="BZ70" s="7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5"/>
      <c r="BM71" s="76"/>
      <c r="BN71" s="76"/>
      <c r="BO71" s="76"/>
      <c r="BP71" s="76"/>
      <c r="BQ71" s="76"/>
      <c r="BR71" s="76"/>
      <c r="BS71" s="76"/>
      <c r="BT71" s="76"/>
      <c r="BU71" s="76"/>
      <c r="BV71" s="76"/>
      <c r="BW71" s="76"/>
      <c r="BX71" s="76"/>
      <c r="BY71" s="76"/>
      <c r="BZ71" s="7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5"/>
      <c r="BM72" s="76"/>
      <c r="BN72" s="76"/>
      <c r="BO72" s="76"/>
      <c r="BP72" s="76"/>
      <c r="BQ72" s="76"/>
      <c r="BR72" s="76"/>
      <c r="BS72" s="76"/>
      <c r="BT72" s="76"/>
      <c r="BU72" s="76"/>
      <c r="BV72" s="76"/>
      <c r="BW72" s="76"/>
      <c r="BX72" s="76"/>
      <c r="BY72" s="76"/>
      <c r="BZ72" s="7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5"/>
      <c r="BM73" s="76"/>
      <c r="BN73" s="76"/>
      <c r="BO73" s="76"/>
      <c r="BP73" s="76"/>
      <c r="BQ73" s="76"/>
      <c r="BR73" s="76"/>
      <c r="BS73" s="76"/>
      <c r="BT73" s="76"/>
      <c r="BU73" s="76"/>
      <c r="BV73" s="76"/>
      <c r="BW73" s="76"/>
      <c r="BX73" s="76"/>
      <c r="BY73" s="76"/>
      <c r="BZ73" s="7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5"/>
      <c r="BM74" s="76"/>
      <c r="BN74" s="76"/>
      <c r="BO74" s="76"/>
      <c r="BP74" s="76"/>
      <c r="BQ74" s="76"/>
      <c r="BR74" s="76"/>
      <c r="BS74" s="76"/>
      <c r="BT74" s="76"/>
      <c r="BU74" s="76"/>
      <c r="BV74" s="76"/>
      <c r="BW74" s="76"/>
      <c r="BX74" s="76"/>
      <c r="BY74" s="76"/>
      <c r="BZ74" s="7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5"/>
      <c r="BM75" s="76"/>
      <c r="BN75" s="76"/>
      <c r="BO75" s="76"/>
      <c r="BP75" s="76"/>
      <c r="BQ75" s="76"/>
      <c r="BR75" s="76"/>
      <c r="BS75" s="76"/>
      <c r="BT75" s="76"/>
      <c r="BU75" s="76"/>
      <c r="BV75" s="76"/>
      <c r="BW75" s="76"/>
      <c r="BX75" s="76"/>
      <c r="BY75" s="76"/>
      <c r="BZ75" s="7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5"/>
      <c r="BM76" s="76"/>
      <c r="BN76" s="76"/>
      <c r="BO76" s="76"/>
      <c r="BP76" s="76"/>
      <c r="BQ76" s="76"/>
      <c r="BR76" s="76"/>
      <c r="BS76" s="76"/>
      <c r="BT76" s="76"/>
      <c r="BU76" s="76"/>
      <c r="BV76" s="76"/>
      <c r="BW76" s="76"/>
      <c r="BX76" s="76"/>
      <c r="BY76" s="76"/>
      <c r="BZ76" s="7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5"/>
      <c r="BM77" s="76"/>
      <c r="BN77" s="76"/>
      <c r="BO77" s="76"/>
      <c r="BP77" s="76"/>
      <c r="BQ77" s="76"/>
      <c r="BR77" s="76"/>
      <c r="BS77" s="76"/>
      <c r="BT77" s="76"/>
      <c r="BU77" s="76"/>
      <c r="BV77" s="76"/>
      <c r="BW77" s="76"/>
      <c r="BX77" s="76"/>
      <c r="BY77" s="76"/>
      <c r="BZ77" s="7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5"/>
      <c r="BM78" s="76"/>
      <c r="BN78" s="76"/>
      <c r="BO78" s="76"/>
      <c r="BP78" s="76"/>
      <c r="BQ78" s="76"/>
      <c r="BR78" s="76"/>
      <c r="BS78" s="76"/>
      <c r="BT78" s="76"/>
      <c r="BU78" s="76"/>
      <c r="BV78" s="76"/>
      <c r="BW78" s="76"/>
      <c r="BX78" s="76"/>
      <c r="BY78" s="76"/>
      <c r="BZ78" s="7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5"/>
      <c r="BM79" s="76"/>
      <c r="BN79" s="76"/>
      <c r="BO79" s="76"/>
      <c r="BP79" s="76"/>
      <c r="BQ79" s="76"/>
      <c r="BR79" s="76"/>
      <c r="BS79" s="76"/>
      <c r="BT79" s="76"/>
      <c r="BU79" s="76"/>
      <c r="BV79" s="76"/>
      <c r="BW79" s="76"/>
      <c r="BX79" s="76"/>
      <c r="BY79" s="76"/>
      <c r="BZ79" s="7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5"/>
      <c r="BM80" s="76"/>
      <c r="BN80" s="76"/>
      <c r="BO80" s="76"/>
      <c r="BP80" s="76"/>
      <c r="BQ80" s="76"/>
      <c r="BR80" s="76"/>
      <c r="BS80" s="76"/>
      <c r="BT80" s="76"/>
      <c r="BU80" s="76"/>
      <c r="BV80" s="76"/>
      <c r="BW80" s="76"/>
      <c r="BX80" s="76"/>
      <c r="BY80" s="76"/>
      <c r="BZ80" s="7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5"/>
      <c r="BM81" s="76"/>
      <c r="BN81" s="76"/>
      <c r="BO81" s="76"/>
      <c r="BP81" s="76"/>
      <c r="BQ81" s="76"/>
      <c r="BR81" s="76"/>
      <c r="BS81" s="76"/>
      <c r="BT81" s="76"/>
      <c r="BU81" s="76"/>
      <c r="BV81" s="76"/>
      <c r="BW81" s="76"/>
      <c r="BX81" s="76"/>
      <c r="BY81" s="76"/>
      <c r="BZ81" s="7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VnvGrMZTbWCdKNzSS3UxFsoaIqK+tVak6XAuC3I87KZDJoFvhXuwqD05wUAZi+NIMj5LZd8gTVy79qSU5CrBQ==" saltValue="F5Ml3EjF5iW5TuX/rkc6l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2">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92134</v>
      </c>
      <c r="D6" s="20">
        <f t="shared" si="3"/>
        <v>46</v>
      </c>
      <c r="E6" s="20">
        <f t="shared" si="3"/>
        <v>1</v>
      </c>
      <c r="F6" s="20">
        <f t="shared" si="3"/>
        <v>0</v>
      </c>
      <c r="G6" s="20">
        <f t="shared" si="3"/>
        <v>1</v>
      </c>
      <c r="H6" s="20" t="str">
        <f t="shared" si="3"/>
        <v>栃木県　那須塩原市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68.27</v>
      </c>
      <c r="P6" s="21">
        <f t="shared" si="3"/>
        <v>97.59</v>
      </c>
      <c r="Q6" s="21">
        <f t="shared" si="3"/>
        <v>3657</v>
      </c>
      <c r="R6" s="21">
        <f t="shared" si="3"/>
        <v>115611</v>
      </c>
      <c r="S6" s="21">
        <f t="shared" si="3"/>
        <v>592.74</v>
      </c>
      <c r="T6" s="21">
        <f t="shared" si="3"/>
        <v>195.05</v>
      </c>
      <c r="U6" s="21">
        <f t="shared" si="3"/>
        <v>112596</v>
      </c>
      <c r="V6" s="21">
        <f t="shared" si="3"/>
        <v>254.26</v>
      </c>
      <c r="W6" s="21">
        <f t="shared" si="3"/>
        <v>442.84</v>
      </c>
      <c r="X6" s="22">
        <f>IF(X7="",NA(),X7)</f>
        <v>112.31</v>
      </c>
      <c r="Y6" s="22">
        <f t="shared" ref="Y6:AG6" si="4">IF(Y7="",NA(),Y7)</f>
        <v>112.82</v>
      </c>
      <c r="Z6" s="22">
        <f t="shared" si="4"/>
        <v>110.02</v>
      </c>
      <c r="AA6" s="22">
        <f t="shared" si="4"/>
        <v>110.46</v>
      </c>
      <c r="AB6" s="22">
        <f t="shared" si="4"/>
        <v>108.32</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196.23</v>
      </c>
      <c r="AU6" s="22">
        <f t="shared" ref="AU6:BC6" si="6">IF(AU7="",NA(),AU7)</f>
        <v>207.66</v>
      </c>
      <c r="AV6" s="22">
        <f t="shared" si="6"/>
        <v>254.25</v>
      </c>
      <c r="AW6" s="22">
        <f t="shared" si="6"/>
        <v>302.75</v>
      </c>
      <c r="AX6" s="22">
        <f t="shared" si="6"/>
        <v>298.82</v>
      </c>
      <c r="AY6" s="22">
        <f t="shared" si="6"/>
        <v>360.96</v>
      </c>
      <c r="AZ6" s="22">
        <f t="shared" si="6"/>
        <v>351.29</v>
      </c>
      <c r="BA6" s="22">
        <f t="shared" si="6"/>
        <v>364.24</v>
      </c>
      <c r="BB6" s="22">
        <f t="shared" si="6"/>
        <v>369.82</v>
      </c>
      <c r="BC6" s="22">
        <f t="shared" si="6"/>
        <v>355.75</v>
      </c>
      <c r="BD6" s="21" t="str">
        <f>IF(BD7="","",IF(BD7="-","【-】","【"&amp;SUBSTITUTE(TEXT(BD7,"#,##0.00"),"-","△")&amp;"】"))</f>
        <v>【239.69】</v>
      </c>
      <c r="BE6" s="22">
        <f>IF(BE7="",NA(),BE7)</f>
        <v>418.53</v>
      </c>
      <c r="BF6" s="22">
        <f t="shared" ref="BF6:BN6" si="7">IF(BF7="",NA(),BF7)</f>
        <v>397.29</v>
      </c>
      <c r="BG6" s="22">
        <f t="shared" si="7"/>
        <v>383.9</v>
      </c>
      <c r="BH6" s="22">
        <f t="shared" si="7"/>
        <v>374.59</v>
      </c>
      <c r="BI6" s="22">
        <f t="shared" si="7"/>
        <v>376.13</v>
      </c>
      <c r="BJ6" s="22">
        <f t="shared" si="7"/>
        <v>239.18</v>
      </c>
      <c r="BK6" s="22">
        <f t="shared" si="7"/>
        <v>236.29</v>
      </c>
      <c r="BL6" s="22">
        <f t="shared" si="7"/>
        <v>238.77</v>
      </c>
      <c r="BM6" s="22">
        <f t="shared" si="7"/>
        <v>218.57</v>
      </c>
      <c r="BN6" s="22">
        <f t="shared" si="7"/>
        <v>222.45</v>
      </c>
      <c r="BO6" s="21" t="str">
        <f>IF(BO7="","",IF(BO7="-","【-】","【"&amp;SUBSTITUTE(TEXT(BO7,"#,##0.00"),"-","△")&amp;"】"))</f>
        <v>【264.86】</v>
      </c>
      <c r="BP6" s="22">
        <f>IF(BP7="",NA(),BP7)</f>
        <v>102.82</v>
      </c>
      <c r="BQ6" s="22">
        <f t="shared" ref="BQ6:BY6" si="8">IF(BQ7="",NA(),BQ7)</f>
        <v>108.85</v>
      </c>
      <c r="BR6" s="22">
        <f t="shared" si="8"/>
        <v>105.43</v>
      </c>
      <c r="BS6" s="22">
        <f t="shared" si="8"/>
        <v>105.36</v>
      </c>
      <c r="BT6" s="22">
        <f t="shared" si="8"/>
        <v>103.74</v>
      </c>
      <c r="BU6" s="22">
        <f t="shared" si="8"/>
        <v>101.89</v>
      </c>
      <c r="BV6" s="22">
        <f t="shared" si="8"/>
        <v>104.33</v>
      </c>
      <c r="BW6" s="22">
        <f t="shared" si="8"/>
        <v>98.85</v>
      </c>
      <c r="BX6" s="22">
        <f t="shared" si="8"/>
        <v>101.78</v>
      </c>
      <c r="BY6" s="22">
        <f t="shared" si="8"/>
        <v>100.33</v>
      </c>
      <c r="BZ6" s="21" t="str">
        <f>IF(BZ7="","",IF(BZ7="-","【-】","【"&amp;SUBSTITUTE(TEXT(BZ7,"#,##0.00"),"-","△")&amp;"】"))</f>
        <v>【97.59】</v>
      </c>
      <c r="CA6" s="22">
        <f>IF(CA7="",NA(),CA7)</f>
        <v>167.71</v>
      </c>
      <c r="CB6" s="22">
        <f t="shared" ref="CB6:CJ6" si="9">IF(CB7="",NA(),CB7)</f>
        <v>166.07</v>
      </c>
      <c r="CC6" s="22">
        <f t="shared" si="9"/>
        <v>171.72</v>
      </c>
      <c r="CD6" s="22">
        <f t="shared" si="9"/>
        <v>172.26</v>
      </c>
      <c r="CE6" s="22">
        <f t="shared" si="9"/>
        <v>175.27</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71.040000000000006</v>
      </c>
      <c r="CM6" s="22">
        <f t="shared" ref="CM6:CU6" si="10">IF(CM7="",NA(),CM7)</f>
        <v>71.650000000000006</v>
      </c>
      <c r="CN6" s="22">
        <f t="shared" si="10"/>
        <v>73.52</v>
      </c>
      <c r="CO6" s="22">
        <f t="shared" si="10"/>
        <v>72.98</v>
      </c>
      <c r="CP6" s="22">
        <f t="shared" si="10"/>
        <v>67.22</v>
      </c>
      <c r="CQ6" s="22">
        <f t="shared" si="10"/>
        <v>63.23</v>
      </c>
      <c r="CR6" s="22">
        <f t="shared" si="10"/>
        <v>62.59</v>
      </c>
      <c r="CS6" s="22">
        <f t="shared" si="10"/>
        <v>61.81</v>
      </c>
      <c r="CT6" s="22">
        <f t="shared" si="10"/>
        <v>62.35</v>
      </c>
      <c r="CU6" s="22">
        <f t="shared" si="10"/>
        <v>62.69</v>
      </c>
      <c r="CV6" s="21" t="str">
        <f>IF(CV7="","",IF(CV7="-","【-】","【"&amp;SUBSTITUTE(TEXT(CV7,"#,##0.00"),"-","△")&amp;"】"))</f>
        <v>【60.21】</v>
      </c>
      <c r="CW6" s="22">
        <f>IF(CW7="",NA(),CW7)</f>
        <v>79.81</v>
      </c>
      <c r="CX6" s="22">
        <f t="shared" ref="CX6:DF6" si="11">IF(CX7="",NA(),CX7)</f>
        <v>81.22</v>
      </c>
      <c r="CY6" s="22">
        <f t="shared" si="11"/>
        <v>79.27</v>
      </c>
      <c r="CZ6" s="22">
        <f t="shared" si="11"/>
        <v>79.48</v>
      </c>
      <c r="DA6" s="22">
        <f t="shared" si="11"/>
        <v>78.760000000000005</v>
      </c>
      <c r="DB6" s="22">
        <f t="shared" si="11"/>
        <v>89.35</v>
      </c>
      <c r="DC6" s="22">
        <f t="shared" si="11"/>
        <v>89.7</v>
      </c>
      <c r="DD6" s="22">
        <f t="shared" si="11"/>
        <v>89.24</v>
      </c>
      <c r="DE6" s="22">
        <f t="shared" si="11"/>
        <v>88.71</v>
      </c>
      <c r="DF6" s="22">
        <f t="shared" si="11"/>
        <v>88.32</v>
      </c>
      <c r="DG6" s="21" t="str">
        <f>IF(DG7="","",IF(DG7="-","【-】","【"&amp;SUBSTITUTE(TEXT(DG7,"#,##0.00"),"-","△")&amp;"】"))</f>
        <v>【89.21】</v>
      </c>
      <c r="DH6" s="22">
        <f>IF(DH7="",NA(),DH7)</f>
        <v>45.24</v>
      </c>
      <c r="DI6" s="22">
        <f t="shared" ref="DI6:DQ6" si="12">IF(DI7="",NA(),DI7)</f>
        <v>45.94</v>
      </c>
      <c r="DJ6" s="22">
        <f t="shared" si="12"/>
        <v>47.58</v>
      </c>
      <c r="DK6" s="22">
        <f t="shared" si="12"/>
        <v>49.23</v>
      </c>
      <c r="DL6" s="22">
        <f t="shared" si="12"/>
        <v>50.79</v>
      </c>
      <c r="DM6" s="22">
        <f t="shared" si="12"/>
        <v>49.62</v>
      </c>
      <c r="DN6" s="22">
        <f t="shared" si="12"/>
        <v>50.5</v>
      </c>
      <c r="DO6" s="22">
        <f t="shared" si="12"/>
        <v>51.28</v>
      </c>
      <c r="DP6" s="22">
        <f t="shared" si="12"/>
        <v>51.95</v>
      </c>
      <c r="DQ6" s="22">
        <f t="shared" si="12"/>
        <v>52.55</v>
      </c>
      <c r="DR6" s="21" t="str">
        <f>IF(DR7="","",IF(DR7="-","【-】","【"&amp;SUBSTITUTE(TEXT(DR7,"#,##0.00"),"-","△")&amp;"】"))</f>
        <v>【52.41】</v>
      </c>
      <c r="DS6" s="22">
        <f>IF(DS7="",NA(),DS7)</f>
        <v>3.17</v>
      </c>
      <c r="DT6" s="22">
        <f t="shared" ref="DT6:EB6" si="13">IF(DT7="",NA(),DT7)</f>
        <v>2.74</v>
      </c>
      <c r="DU6" s="22">
        <f t="shared" si="13"/>
        <v>4.4000000000000004</v>
      </c>
      <c r="DV6" s="22">
        <f t="shared" si="13"/>
        <v>5.28</v>
      </c>
      <c r="DW6" s="22">
        <f t="shared" si="13"/>
        <v>6.2</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0.18</v>
      </c>
      <c r="EE6" s="22">
        <f t="shared" ref="EE6:EM6" si="14">IF(EE7="",NA(),EE7)</f>
        <v>0.08</v>
      </c>
      <c r="EF6" s="22">
        <f t="shared" si="14"/>
        <v>0.24</v>
      </c>
      <c r="EG6" s="22">
        <f t="shared" si="14"/>
        <v>0.23</v>
      </c>
      <c r="EH6" s="22">
        <f t="shared" si="14"/>
        <v>0.23</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92134</v>
      </c>
      <c r="D7" s="24">
        <v>46</v>
      </c>
      <c r="E7" s="24">
        <v>1</v>
      </c>
      <c r="F7" s="24">
        <v>0</v>
      </c>
      <c r="G7" s="24">
        <v>1</v>
      </c>
      <c r="H7" s="24" t="s">
        <v>93</v>
      </c>
      <c r="I7" s="24" t="s">
        <v>94</v>
      </c>
      <c r="J7" s="24" t="s">
        <v>95</v>
      </c>
      <c r="K7" s="24" t="s">
        <v>96</v>
      </c>
      <c r="L7" s="24" t="s">
        <v>97</v>
      </c>
      <c r="M7" s="24" t="s">
        <v>98</v>
      </c>
      <c r="N7" s="25" t="s">
        <v>99</v>
      </c>
      <c r="O7" s="25">
        <v>68.27</v>
      </c>
      <c r="P7" s="25">
        <v>97.59</v>
      </c>
      <c r="Q7" s="25">
        <v>3657</v>
      </c>
      <c r="R7" s="25">
        <v>115611</v>
      </c>
      <c r="S7" s="25">
        <v>592.74</v>
      </c>
      <c r="T7" s="25">
        <v>195.05</v>
      </c>
      <c r="U7" s="25">
        <v>112596</v>
      </c>
      <c r="V7" s="25">
        <v>254.26</v>
      </c>
      <c r="W7" s="25">
        <v>442.84</v>
      </c>
      <c r="X7" s="25">
        <v>112.31</v>
      </c>
      <c r="Y7" s="25">
        <v>112.82</v>
      </c>
      <c r="Z7" s="25">
        <v>110.02</v>
      </c>
      <c r="AA7" s="25">
        <v>110.46</v>
      </c>
      <c r="AB7" s="25">
        <v>108.32</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196.23</v>
      </c>
      <c r="AU7" s="25">
        <v>207.66</v>
      </c>
      <c r="AV7" s="25">
        <v>254.25</v>
      </c>
      <c r="AW7" s="25">
        <v>302.75</v>
      </c>
      <c r="AX7" s="25">
        <v>298.82</v>
      </c>
      <c r="AY7" s="25">
        <v>360.96</v>
      </c>
      <c r="AZ7" s="25">
        <v>351.29</v>
      </c>
      <c r="BA7" s="25">
        <v>364.24</v>
      </c>
      <c r="BB7" s="25">
        <v>369.82</v>
      </c>
      <c r="BC7" s="25">
        <v>355.75</v>
      </c>
      <c r="BD7" s="25">
        <v>239.69</v>
      </c>
      <c r="BE7" s="25">
        <v>418.53</v>
      </c>
      <c r="BF7" s="25">
        <v>397.29</v>
      </c>
      <c r="BG7" s="25">
        <v>383.9</v>
      </c>
      <c r="BH7" s="25">
        <v>374.59</v>
      </c>
      <c r="BI7" s="25">
        <v>376.13</v>
      </c>
      <c r="BJ7" s="25">
        <v>239.18</v>
      </c>
      <c r="BK7" s="25">
        <v>236.29</v>
      </c>
      <c r="BL7" s="25">
        <v>238.77</v>
      </c>
      <c r="BM7" s="25">
        <v>218.57</v>
      </c>
      <c r="BN7" s="25">
        <v>222.45</v>
      </c>
      <c r="BO7" s="25">
        <v>264.86</v>
      </c>
      <c r="BP7" s="25">
        <v>102.82</v>
      </c>
      <c r="BQ7" s="25">
        <v>108.85</v>
      </c>
      <c r="BR7" s="25">
        <v>105.43</v>
      </c>
      <c r="BS7" s="25">
        <v>105.36</v>
      </c>
      <c r="BT7" s="25">
        <v>103.74</v>
      </c>
      <c r="BU7" s="25">
        <v>101.89</v>
      </c>
      <c r="BV7" s="25">
        <v>104.33</v>
      </c>
      <c r="BW7" s="25">
        <v>98.85</v>
      </c>
      <c r="BX7" s="25">
        <v>101.78</v>
      </c>
      <c r="BY7" s="25">
        <v>100.33</v>
      </c>
      <c r="BZ7" s="25">
        <v>97.59</v>
      </c>
      <c r="CA7" s="25">
        <v>167.71</v>
      </c>
      <c r="CB7" s="25">
        <v>166.07</v>
      </c>
      <c r="CC7" s="25">
        <v>171.72</v>
      </c>
      <c r="CD7" s="25">
        <v>172.26</v>
      </c>
      <c r="CE7" s="25">
        <v>175.27</v>
      </c>
      <c r="CF7" s="25">
        <v>156.32</v>
      </c>
      <c r="CG7" s="25">
        <v>157.4</v>
      </c>
      <c r="CH7" s="25">
        <v>162.61000000000001</v>
      </c>
      <c r="CI7" s="25">
        <v>163.94</v>
      </c>
      <c r="CJ7" s="25">
        <v>169.31</v>
      </c>
      <c r="CK7" s="25">
        <v>181.66</v>
      </c>
      <c r="CL7" s="25">
        <v>71.040000000000006</v>
      </c>
      <c r="CM7" s="25">
        <v>71.650000000000006</v>
      </c>
      <c r="CN7" s="25">
        <v>73.52</v>
      </c>
      <c r="CO7" s="25">
        <v>72.98</v>
      </c>
      <c r="CP7" s="25">
        <v>67.22</v>
      </c>
      <c r="CQ7" s="25">
        <v>63.23</v>
      </c>
      <c r="CR7" s="25">
        <v>62.59</v>
      </c>
      <c r="CS7" s="25">
        <v>61.81</v>
      </c>
      <c r="CT7" s="25">
        <v>62.35</v>
      </c>
      <c r="CU7" s="25">
        <v>62.69</v>
      </c>
      <c r="CV7" s="25">
        <v>60.21</v>
      </c>
      <c r="CW7" s="25">
        <v>79.81</v>
      </c>
      <c r="CX7" s="25">
        <v>81.22</v>
      </c>
      <c r="CY7" s="25">
        <v>79.27</v>
      </c>
      <c r="CZ7" s="25">
        <v>79.48</v>
      </c>
      <c r="DA7" s="25">
        <v>78.760000000000005</v>
      </c>
      <c r="DB7" s="25">
        <v>89.35</v>
      </c>
      <c r="DC7" s="25">
        <v>89.7</v>
      </c>
      <c r="DD7" s="25">
        <v>89.24</v>
      </c>
      <c r="DE7" s="25">
        <v>88.71</v>
      </c>
      <c r="DF7" s="25">
        <v>88.32</v>
      </c>
      <c r="DG7" s="25">
        <v>89.21</v>
      </c>
      <c r="DH7" s="25">
        <v>45.24</v>
      </c>
      <c r="DI7" s="25">
        <v>45.94</v>
      </c>
      <c r="DJ7" s="25">
        <v>47.58</v>
      </c>
      <c r="DK7" s="25">
        <v>49.23</v>
      </c>
      <c r="DL7" s="25">
        <v>50.79</v>
      </c>
      <c r="DM7" s="25">
        <v>49.62</v>
      </c>
      <c r="DN7" s="25">
        <v>50.5</v>
      </c>
      <c r="DO7" s="25">
        <v>51.28</v>
      </c>
      <c r="DP7" s="25">
        <v>51.95</v>
      </c>
      <c r="DQ7" s="25">
        <v>52.55</v>
      </c>
      <c r="DR7" s="25">
        <v>52.41</v>
      </c>
      <c r="DS7" s="25">
        <v>3.17</v>
      </c>
      <c r="DT7" s="25">
        <v>2.74</v>
      </c>
      <c r="DU7" s="25">
        <v>4.4000000000000004</v>
      </c>
      <c r="DV7" s="25">
        <v>5.28</v>
      </c>
      <c r="DW7" s="25">
        <v>6.2</v>
      </c>
      <c r="DX7" s="25">
        <v>19.510000000000002</v>
      </c>
      <c r="DY7" s="25">
        <v>21.19</v>
      </c>
      <c r="DZ7" s="25">
        <v>22.64</v>
      </c>
      <c r="EA7" s="25">
        <v>24.49</v>
      </c>
      <c r="EB7" s="25">
        <v>25.85</v>
      </c>
      <c r="EC7" s="25">
        <v>26.78</v>
      </c>
      <c r="ED7" s="25">
        <v>0.18</v>
      </c>
      <c r="EE7" s="25">
        <v>0.08</v>
      </c>
      <c r="EF7" s="25">
        <v>0.24</v>
      </c>
      <c r="EG7" s="25">
        <v>0.23</v>
      </c>
      <c r="EH7" s="25">
        <v>0.23</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山中 惇由</cp:lastModifiedBy>
  <cp:lastPrinted>2026-02-09T23:33:39Z</cp:lastPrinted>
  <dcterms:created xsi:type="dcterms:W3CDTF">2025-12-12T09:13:21Z</dcterms:created>
  <dcterms:modified xsi:type="dcterms:W3CDTF">2026-02-09T23:33:46Z</dcterms:modified>
  <cp:category/>
</cp:coreProperties>
</file>