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tabRatio="882" activeTab="0"/>
  </bookViews>
  <sheets>
    <sheet name="見出し" sheetId="1" r:id="rId1"/>
    <sheet name="2-1　人口の推移" sheetId="2" r:id="rId2"/>
    <sheet name="2-2　人口集中地区（DIDs）" sheetId="3" r:id="rId3"/>
    <sheet name="2-3　年齢（5歳階級）・男女別人口" sheetId="4" r:id="rId4"/>
    <sheet name="2-4　年齢（5歳階級）・配偶関係・男女別（15歳以上）人口" sheetId="5" r:id="rId5"/>
    <sheet name="2-5　地区別人口（住民基本台帳人口)" sheetId="6" r:id="rId6"/>
    <sheet name="2-6　町別人口" sheetId="7" r:id="rId7"/>
    <sheet name="2-7 外国人登録人口" sheetId="8" r:id="rId8"/>
    <sheet name="2-8　毎月の人口と増減" sheetId="9" r:id="rId9"/>
    <sheet name="2-9　世帯人員別一般世帯数" sheetId="10" r:id="rId10"/>
    <sheet name="2-10,11" sheetId="11" r:id="rId11"/>
    <sheet name="2-12　産業大分類別就業（15歳以上）人口" sheetId="12" r:id="rId12"/>
    <sheet name="2-13　産業・年齢・男女別（15歳以上）就業者数" sheetId="13" r:id="rId13"/>
    <sheet name="2-14　産業･従業上の地位･男女別（15歳以上）就業者数" sheetId="14" r:id="rId14"/>
    <sheet name="2-15　労働力状態・男女別（15歳以上）人口" sheetId="15" r:id="rId15"/>
    <sheet name="2-16　常住地及び従業地・通学地による（15歳以上）人口" sheetId="16" r:id="rId16"/>
    <sheet name="2-17　市町村別流入･流出（15歳以上）人口" sheetId="17" r:id="rId17"/>
    <sheet name="2-18　世帯の家族類型別一般世帯数" sheetId="18" r:id="rId18"/>
    <sheet name="2-19　住居と世帯" sheetId="19" r:id="rId19"/>
    <sheet name="白紙" sheetId="20" r:id="rId20"/>
  </sheets>
  <definedNames>
    <definedName name="_xlnm.Print_Area" localSheetId="10">'2-10,11'!$A$1:$AV$26</definedName>
    <definedName name="_xlnm.Print_Area" localSheetId="11">'2-12　産業大分類別就業（15歳以上）人口'!$A$1:$L$35</definedName>
    <definedName name="_xlnm.Print_Area" localSheetId="8">'2-8　毎月の人口と増減'!$A$1:$N$30</definedName>
    <definedName name="_xlnm.Print_Area" localSheetId="0">'見出し'!$A$1:$AJ$59</definedName>
  </definedNames>
  <calcPr fullCalcOnLoad="1"/>
</workbook>
</file>

<file path=xl/sharedStrings.xml><?xml version="1.0" encoding="utf-8"?>
<sst xmlns="http://schemas.openxmlformats.org/spreadsheetml/2006/main" count="1279" uniqueCount="657">
  <si>
    <t>年次</t>
  </si>
  <si>
    <t>世帯数</t>
  </si>
  <si>
    <t>平均世帯
構成員数</t>
  </si>
  <si>
    <t>男</t>
  </si>
  <si>
    <t>女</t>
  </si>
  <si>
    <t>各年10月1日現在</t>
  </si>
  <si>
    <t>単位：世帯、人、％</t>
  </si>
  <si>
    <t>2-1　人口の推移</t>
  </si>
  <si>
    <t>平成2年</t>
  </si>
  <si>
    <t>人口
増減数</t>
  </si>
  <si>
    <t>人口
増減率</t>
  </si>
  <si>
    <t>性比</t>
  </si>
  <si>
    <t>資料：国勢調査</t>
  </si>
  <si>
    <t>2-2　人口集中地区（DIDs）</t>
  </si>
  <si>
    <t>(1)　ＪＲ黒磯駅周辺</t>
  </si>
  <si>
    <t>各年10月1日現在</t>
  </si>
  <si>
    <t>年     次</t>
  </si>
  <si>
    <t>集中地区人口</t>
  </si>
  <si>
    <t>人口増減（対前回）</t>
  </si>
  <si>
    <t>集中地区
人口密度
(1k㎡あたり)</t>
  </si>
  <si>
    <t>増減数</t>
  </si>
  <si>
    <t>(１ｋ㎡あたり）</t>
  </si>
  <si>
    <t>(2)　ＪＲ西那須野駅周辺</t>
  </si>
  <si>
    <t>集中地区面積</t>
  </si>
  <si>
    <t>増減率</t>
  </si>
  <si>
    <t>（注）1 人口集中地区とは､人口密度の高い調査地区（原則として１ｋ㎡あたり4,000人以上）</t>
  </si>
  <si>
    <t xml:space="preserve">　　　2 人口集中地区の面積は総務省統計局において測定したものである。     </t>
  </si>
  <si>
    <t>単位：人、％、歳</t>
  </si>
  <si>
    <t>年齢</t>
  </si>
  <si>
    <t>平成22年</t>
  </si>
  <si>
    <t>総数</t>
  </si>
  <si>
    <t>構成比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</si>
  <si>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</si>
  <si>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</si>
  <si>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</si>
  <si>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</si>
  <si>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</si>
  <si>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</si>
  <si>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</si>
  <si>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</si>
  <si>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</si>
  <si>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</si>
  <si>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</si>
  <si>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</si>
  <si>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</si>
  <si>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</si>
  <si>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</si>
  <si>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</si>
  <si>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</si>
  <si>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</si>
  <si>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</si>
  <si>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</si>
  <si>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</si>
  <si>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</si>
  <si>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平均年齢</t>
  </si>
  <si>
    <t>（再掲）</t>
  </si>
  <si>
    <t>15歳未満</t>
  </si>
  <si>
    <t>15～64歳</t>
  </si>
  <si>
    <t>65歳以上</t>
  </si>
  <si>
    <t>単位：人</t>
  </si>
  <si>
    <t>年齢</t>
  </si>
  <si>
    <t>未婚</t>
  </si>
  <si>
    <t>有配偶</t>
  </si>
  <si>
    <t>死別</t>
  </si>
  <si>
    <t>離別</t>
  </si>
  <si>
    <t>総数</t>
  </si>
  <si>
    <t>-</t>
  </si>
  <si>
    <t>100歳
以上</t>
  </si>
  <si>
    <t>上大貫</t>
  </si>
  <si>
    <t>番号</t>
  </si>
  <si>
    <t>世帯数</t>
  </si>
  <si>
    <t>人口</t>
  </si>
  <si>
    <t>総数</t>
  </si>
  <si>
    <t>男</t>
  </si>
  <si>
    <t>女</t>
  </si>
  <si>
    <t>佐野</t>
  </si>
  <si>
    <t>三本木</t>
  </si>
  <si>
    <t>木曽畑中</t>
  </si>
  <si>
    <t>沼野田和</t>
  </si>
  <si>
    <t>下中野</t>
  </si>
  <si>
    <t>島方</t>
  </si>
  <si>
    <t>上中野</t>
  </si>
  <si>
    <t>笹沼</t>
  </si>
  <si>
    <t>北和田</t>
  </si>
  <si>
    <t>波立</t>
  </si>
  <si>
    <t>無栗屋</t>
  </si>
  <si>
    <t>上郷屋</t>
  </si>
  <si>
    <t>唐杉</t>
  </si>
  <si>
    <t>北弥六</t>
  </si>
  <si>
    <t>前弥六</t>
  </si>
  <si>
    <t>沓掛</t>
  </si>
  <si>
    <t>塩野崎</t>
  </si>
  <si>
    <t>塩野崎新田</t>
  </si>
  <si>
    <t>高林</t>
  </si>
  <si>
    <t xml:space="preserve">  単位：世帯、人</t>
  </si>
  <si>
    <t>項目</t>
  </si>
  <si>
    <t>一般世帯
総数</t>
  </si>
  <si>
    <t>住宅に住む一般世帯</t>
  </si>
  <si>
    <t>住宅以外
に住む
一般世帯</t>
  </si>
  <si>
    <t>主世帯</t>
  </si>
  <si>
    <t>間借り</t>
  </si>
  <si>
    <t>持ち家</t>
  </si>
  <si>
    <t>民営借家</t>
  </si>
  <si>
    <t>給与住宅</t>
  </si>
  <si>
    <t>世帯人員</t>
  </si>
  <si>
    <t>1世帯当たり人員</t>
  </si>
  <si>
    <t>（注）世帯数、世帯人員に「施設等の世帯」、「不詳」は含まない。</t>
  </si>
  <si>
    <t>単位：世帯、人</t>
  </si>
  <si>
    <t>一般世帯</t>
  </si>
  <si>
    <t>世帯総数</t>
  </si>
  <si>
    <t>単独世帯</t>
  </si>
  <si>
    <t>核家族世帯</t>
  </si>
  <si>
    <t>夫婦のみの世帯</t>
  </si>
  <si>
    <t>夫婦と子供から成る世帯</t>
  </si>
  <si>
    <t>男親と子供から成る世帯</t>
  </si>
  <si>
    <t xml:space="preserve">女親と子供から成る世帯 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</si>
  <si>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</si>
  <si>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</si>
  <si>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</si>
  <si>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</si>
  <si>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夫婦、子供と他の親族(親を含まない)から成る世帯</t>
  </si>
  <si>
    <t>夫婦、子供、親と他の親族から成る世帯</t>
  </si>
  <si>
    <t>兄弟姉妹のみから成る世帯</t>
  </si>
  <si>
    <t>他に分類されない世帯</t>
  </si>
  <si>
    <t>一般世帯数</t>
  </si>
  <si>
    <t>一般世帯人員</t>
  </si>
  <si>
    <t>6歳未満世帯員のいる一般世帯数</t>
  </si>
  <si>
    <t>6歳未満世帯員のいる一般世帯人員</t>
  </si>
  <si>
    <t>18歳未満世帯員のいる一般世帯数</t>
  </si>
  <si>
    <t>18歳未満世帯員のいる一般世帯人員</t>
  </si>
  <si>
    <t>3世代世帯数</t>
  </si>
  <si>
    <t>3世代世帯人員</t>
  </si>
  <si>
    <t>資料：国勢調査</t>
  </si>
  <si>
    <t>市町村名</t>
  </si>
  <si>
    <t>流入</t>
  </si>
  <si>
    <t>就業者数</t>
  </si>
  <si>
    <t>通学者</t>
  </si>
  <si>
    <t>県内総数</t>
  </si>
  <si>
    <t>県外総数</t>
  </si>
  <si>
    <t>福島県</t>
  </si>
  <si>
    <t>埼玉県</t>
  </si>
  <si>
    <t>東京都</t>
  </si>
  <si>
    <t>その他の都道府県</t>
  </si>
  <si>
    <t>各年10月1日現在</t>
  </si>
  <si>
    <t>単位：人</t>
  </si>
  <si>
    <t>従業地・通学地による人口
（昼間人口）</t>
  </si>
  <si>
    <t>流出・流入状況</t>
  </si>
  <si>
    <t>昼間人口指数</t>
  </si>
  <si>
    <t>流出人口</t>
  </si>
  <si>
    <t>流入人口</t>
  </si>
  <si>
    <t>増減</t>
  </si>
  <si>
    <t>（注）1 労働力状態「不詳」は含まれるが、常住地「不詳」は含まれない。</t>
  </si>
  <si>
    <t xml:space="preserve">      2 平成2年以前の「流出人口」「流入人口」については15歳以上の人数。</t>
  </si>
  <si>
    <t>各年10月1日現在</t>
  </si>
  <si>
    <t>労働力人口</t>
  </si>
  <si>
    <t>非労働力人口</t>
  </si>
  <si>
    <t>就業者</t>
  </si>
  <si>
    <t>完全
失業者</t>
  </si>
  <si>
    <t>家事</t>
  </si>
  <si>
    <t>通学</t>
  </si>
  <si>
    <t>その他</t>
  </si>
  <si>
    <t>主に仕事</t>
  </si>
  <si>
    <t>通学のかたわら仕事</t>
  </si>
  <si>
    <t>休業者</t>
  </si>
  <si>
    <t>（注）総数には不詳の者も含まれる。</t>
  </si>
  <si>
    <t>従業上
の地位</t>
  </si>
  <si>
    <t>分類不能</t>
  </si>
  <si>
    <t>雇用者</t>
  </si>
  <si>
    <t>役員</t>
  </si>
  <si>
    <t>自営業主</t>
  </si>
  <si>
    <t>家族従業者</t>
  </si>
  <si>
    <t>家庭内職者</t>
  </si>
  <si>
    <t>（１）男女総数</t>
  </si>
  <si>
    <t>年齢区分</t>
  </si>
  <si>
    <t>総  数</t>
  </si>
  <si>
    <t>第１次産業</t>
  </si>
  <si>
    <t>第２次産業</t>
  </si>
  <si>
    <t>第３次産業</t>
  </si>
  <si>
    <t>分類不能</t>
  </si>
  <si>
    <t>農業</t>
  </si>
  <si>
    <t>林業</t>
  </si>
  <si>
    <t>漁業</t>
  </si>
  <si>
    <t>建設業</t>
  </si>
  <si>
    <t>製造業</t>
  </si>
  <si>
    <t>電気･ガス
・熱供給・
水道業</t>
  </si>
  <si>
    <t>情報通信業</t>
  </si>
  <si>
    <t>複合サービス事業</t>
  </si>
  <si>
    <t>サービス業
（他に分類されないもの）</t>
  </si>
  <si>
    <t>15～19歳</t>
  </si>
  <si>
    <t>85歳以上</t>
  </si>
  <si>
    <t>（２）男</t>
  </si>
  <si>
    <t>（３）女</t>
  </si>
  <si>
    <t>（注）総数には分類不能の人数も含まれる。</t>
  </si>
  <si>
    <t>各年10月1日現在</t>
  </si>
  <si>
    <t>第１次</t>
  </si>
  <si>
    <t>第２次</t>
  </si>
  <si>
    <t>複合サービス事業</t>
  </si>
  <si>
    <t>分類不能の産業</t>
  </si>
  <si>
    <t>（再掲）</t>
  </si>
  <si>
    <t>（注）1 総数には分類不能の人数も含む。</t>
  </si>
  <si>
    <t>年次</t>
  </si>
  <si>
    <t>１人</t>
  </si>
  <si>
    <t>２人</t>
  </si>
  <si>
    <t>４人</t>
  </si>
  <si>
    <t>５人</t>
  </si>
  <si>
    <t>６人</t>
  </si>
  <si>
    <t>７人</t>
  </si>
  <si>
    <t>平成2年</t>
  </si>
  <si>
    <t>世帯数</t>
  </si>
  <si>
    <t>８人</t>
  </si>
  <si>
    <t>９人</t>
  </si>
  <si>
    <t>１０人
以上</t>
  </si>
  <si>
    <t>（注）世帯数、世帯人員には「不詳」を含まない。</t>
  </si>
  <si>
    <t>２　人　　口</t>
  </si>
  <si>
    <t>人　口</t>
  </si>
  <si>
    <t>人口</t>
  </si>
  <si>
    <t>総数</t>
  </si>
  <si>
    <t>　　　　がたがいに隣接し、それらの地域の人口が国勢調査時に5,000人以上を有する地域を</t>
  </si>
  <si>
    <t>　　　　いう。</t>
  </si>
  <si>
    <t>-</t>
  </si>
  <si>
    <t>-</t>
  </si>
  <si>
    <t>３人</t>
  </si>
  <si>
    <t>農業</t>
  </si>
  <si>
    <t>林業</t>
  </si>
  <si>
    <t>漁業</t>
  </si>
  <si>
    <t>建設業</t>
  </si>
  <si>
    <t>製造業</t>
  </si>
  <si>
    <t>35～39</t>
  </si>
  <si>
    <t>50～54</t>
  </si>
  <si>
    <t>65～69</t>
  </si>
  <si>
    <t>80～84</t>
  </si>
  <si>
    <t>流出</t>
  </si>
  <si>
    <t>総数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</si>
  <si>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</si>
  <si>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</si>
  <si>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</si>
  <si>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</si>
  <si>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</si>
  <si>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</si>
  <si>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</si>
  <si>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</si>
  <si>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</si>
  <si>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</si>
  <si>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</si>
  <si>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</si>
  <si>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</si>
  <si>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</si>
  <si>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</si>
  <si>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</si>
  <si>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</si>
  <si>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</si>
  <si>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</si>
  <si>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</si>
  <si>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</si>
  <si>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</si>
  <si>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</si>
  <si>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</si>
  <si>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（再掲）</t>
  </si>
  <si>
    <t>コロンビア</t>
  </si>
  <si>
    <t>パラグアイ</t>
  </si>
  <si>
    <t>パキスタン</t>
  </si>
  <si>
    <t>ミャンマー</t>
  </si>
  <si>
    <t>フランス</t>
  </si>
  <si>
    <t>(注）世帯総数に「不詳」を含む。</t>
  </si>
  <si>
    <t>(注）一般世帯には、学校寮や病院・社会施設等の「施設等の世帯」を含まない。</t>
  </si>
  <si>
    <t>平成27年</t>
  </si>
  <si>
    <t>（再掲）
※割合は不詳を含まない</t>
  </si>
  <si>
    <t>単位：人、％、k㎡、人/k㎡</t>
  </si>
  <si>
    <t>(注）総数には、配偶関係「不詳」を含む。</t>
  </si>
  <si>
    <t>（注）1「性比」は、女100人に対する男の人数。</t>
  </si>
  <si>
    <t xml:space="preserve">      2 昭和20年国勢調査は中止され、昭和22年に臨時国勢調査が実施された。</t>
  </si>
  <si>
    <t>2-3　年齢（5歳階級）・男女別人口</t>
  </si>
  <si>
    <t>2-4　年齢（5歳階級）・配偶関係・男女別（15歳以上）人口</t>
  </si>
  <si>
    <t>１世帯当たり人員</t>
  </si>
  <si>
    <t>電気・ガス・熱供給・水道業</t>
  </si>
  <si>
    <t>産業大分類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</si>
  <si>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</si>
  <si>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</si>
  <si>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</si>
  <si>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</si>
  <si>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</si>
  <si>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</si>
  <si>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 xml:space="preserve">宿泊業、飲食サービス業    </t>
  </si>
  <si>
    <t>生活関連サービス業、娯楽業</t>
  </si>
  <si>
    <t>教育、学習支援業</t>
  </si>
  <si>
    <t>サービス業（他に分類されないもの）</t>
  </si>
  <si>
    <t>公務（他に分類されるものを除く）</t>
  </si>
  <si>
    <t>医療、福祉</t>
  </si>
  <si>
    <t>鉱業、
採石業、
砂利採取業</t>
  </si>
  <si>
    <t>運輸業、
郵便業</t>
  </si>
  <si>
    <t>卸売業、
小売業</t>
  </si>
  <si>
    <t>金融業、
保険業</t>
  </si>
  <si>
    <t>宿泊業、飲食サービス業</t>
  </si>
  <si>
    <t>教育、
学習支援業</t>
  </si>
  <si>
    <t>医療、
福祉</t>
  </si>
  <si>
    <t>不動産業、
物品賃貸業</t>
  </si>
  <si>
    <t>公務（他に分類されるものを除く）</t>
  </si>
  <si>
    <t>家事の
ほか仕事</t>
  </si>
  <si>
    <t>6歳未満の世帯員人員</t>
  </si>
  <si>
    <t>18歳未満の世帯員人員</t>
  </si>
  <si>
    <t>夫婦と他の親族 (親、子供を含まない)から成る世帯</t>
  </si>
  <si>
    <t>夫婦、親と他の親族(子供を含まない)から成る世帯</t>
  </si>
  <si>
    <t>公営・都市再生機構・公社の借家</t>
  </si>
  <si>
    <t>（注）流出の総数には、従業・通学市区町村「不詳」を含む。</t>
  </si>
  <si>
    <t>各年12月31日現在</t>
  </si>
  <si>
    <t>単位：人</t>
  </si>
  <si>
    <t>年次</t>
  </si>
  <si>
    <t>北米・南米</t>
  </si>
  <si>
    <t>アメリカ</t>
  </si>
  <si>
    <t>アルゼンチン</t>
  </si>
  <si>
    <t>ブラジル</t>
  </si>
  <si>
    <t>ペルー</t>
  </si>
  <si>
    <t>ボリビア</t>
  </si>
  <si>
    <t>アジア</t>
  </si>
  <si>
    <t>イラン</t>
  </si>
  <si>
    <t>インド</t>
  </si>
  <si>
    <t>インドネシア</t>
  </si>
  <si>
    <t>スリランカ</t>
  </si>
  <si>
    <t>韓国・北朝鮮</t>
  </si>
  <si>
    <t>タイ</t>
  </si>
  <si>
    <t>中国</t>
  </si>
  <si>
    <t>ネパール</t>
  </si>
  <si>
    <t>バングラデシュ</t>
  </si>
  <si>
    <t>フィリピン</t>
  </si>
  <si>
    <t>べトナム</t>
  </si>
  <si>
    <t>マレーシア</t>
  </si>
  <si>
    <t>モンゴル</t>
  </si>
  <si>
    <t>オセアニア</t>
  </si>
  <si>
    <t>オーストラリア</t>
  </si>
  <si>
    <t>ニュージーランド</t>
  </si>
  <si>
    <t>ヨーロッパ</t>
  </si>
  <si>
    <t>イギリス</t>
  </si>
  <si>
    <t>ドイツ</t>
  </si>
  <si>
    <t>ロシア</t>
  </si>
  <si>
    <t>その他</t>
  </si>
  <si>
    <t>資料：市民課</t>
  </si>
  <si>
    <t>80～84</t>
  </si>
  <si>
    <t>75～79</t>
  </si>
  <si>
    <t>70～74</t>
  </si>
  <si>
    <t>60～64</t>
  </si>
  <si>
    <t>55～59</t>
  </si>
  <si>
    <t>45～49</t>
  </si>
  <si>
    <t>40～44</t>
  </si>
  <si>
    <t>30～34</t>
  </si>
  <si>
    <t>25～29</t>
  </si>
  <si>
    <t>20～24</t>
  </si>
  <si>
    <t>生活関連サービス業、
娯楽業</t>
  </si>
  <si>
    <t>学術研究、
専門・技術サービス業</t>
  </si>
  <si>
    <t>80～84</t>
  </si>
  <si>
    <t>70～74</t>
  </si>
  <si>
    <t>65～69</t>
  </si>
  <si>
    <t>60～64</t>
  </si>
  <si>
    <t>55～59</t>
  </si>
  <si>
    <t>45～49</t>
  </si>
  <si>
    <t>40～44</t>
  </si>
  <si>
    <t>35～39</t>
  </si>
  <si>
    <t>30～34</t>
  </si>
  <si>
    <t>生活関連サービス業、
娯楽業</t>
  </si>
  <si>
    <t>学術研究、
専門・技術サービス業</t>
  </si>
  <si>
    <t>70～74</t>
  </si>
  <si>
    <t>65～69</t>
  </si>
  <si>
    <t>50～54</t>
  </si>
  <si>
    <t>30～34</t>
  </si>
  <si>
    <t>25～29</t>
  </si>
  <si>
    <t>20～24</t>
  </si>
  <si>
    <t>（注）総数には分類不能の人数も含まれる。</t>
  </si>
  <si>
    <t>家庭内職者</t>
  </si>
  <si>
    <t>家族従業者</t>
  </si>
  <si>
    <t>総数</t>
  </si>
  <si>
    <t>学術研究、
専門・技術サービス業</t>
  </si>
  <si>
    <t>第３次産業</t>
  </si>
  <si>
    <t>第２次産業</t>
  </si>
  <si>
    <t>第１次産業</t>
  </si>
  <si>
    <t>平成27(2015)年10月1日現在</t>
  </si>
  <si>
    <t>2-5　地区別人口（住民基本台帳人口)</t>
  </si>
  <si>
    <t>各年4月1日現在</t>
  </si>
  <si>
    <t>単位：世帯、人</t>
  </si>
  <si>
    <t>黒磯地区（旧黒磯市）</t>
  </si>
  <si>
    <t>西那須野地区（旧西那須野町）</t>
  </si>
  <si>
    <t>塩原地区（旧塩原町）</t>
  </si>
  <si>
    <t>2-6　町別人口</t>
  </si>
  <si>
    <t>(1)　黒磯地区</t>
  </si>
  <si>
    <t>町名</t>
  </si>
  <si>
    <t>本郷町</t>
  </si>
  <si>
    <t>末広町</t>
  </si>
  <si>
    <t>新朝日</t>
  </si>
  <si>
    <t>清住町</t>
  </si>
  <si>
    <t>宮町</t>
  </si>
  <si>
    <t>新緑町</t>
  </si>
  <si>
    <t>本町</t>
  </si>
  <si>
    <t>松浦町</t>
  </si>
  <si>
    <t>黒磯幸町</t>
  </si>
  <si>
    <t>阿波町</t>
  </si>
  <si>
    <t>錦町</t>
  </si>
  <si>
    <t>新町</t>
  </si>
  <si>
    <t>共墾社一丁目</t>
  </si>
  <si>
    <t>西新町</t>
  </si>
  <si>
    <t>住吉町</t>
  </si>
  <si>
    <t>豊住町</t>
  </si>
  <si>
    <t>豊町</t>
  </si>
  <si>
    <t>並木町</t>
  </si>
  <si>
    <t>中央町</t>
  </si>
  <si>
    <t>若草町</t>
  </si>
  <si>
    <t>高砂町</t>
  </si>
  <si>
    <t>豊浦北町</t>
  </si>
  <si>
    <t>弥生町</t>
  </si>
  <si>
    <t>美原町</t>
  </si>
  <si>
    <t>橋本町</t>
  </si>
  <si>
    <t>北栄町</t>
  </si>
  <si>
    <t>桜町</t>
  </si>
  <si>
    <t>豊浦南町</t>
  </si>
  <si>
    <t>材木町</t>
  </si>
  <si>
    <t>春日町</t>
  </si>
  <si>
    <t>大黒町</t>
  </si>
  <si>
    <t>越堀</t>
  </si>
  <si>
    <t>若葉町</t>
  </si>
  <si>
    <t>寺子</t>
  </si>
  <si>
    <t>東大和町</t>
  </si>
  <si>
    <t>鍋掛</t>
  </si>
  <si>
    <t>東栄一丁目</t>
  </si>
  <si>
    <t>野間</t>
  </si>
  <si>
    <t>東栄二丁目</t>
  </si>
  <si>
    <t>大原間</t>
  </si>
  <si>
    <t>黒磯</t>
  </si>
  <si>
    <t>東小屋</t>
  </si>
  <si>
    <t>豊浦</t>
  </si>
  <si>
    <t>山中新田</t>
  </si>
  <si>
    <t>共墾社</t>
  </si>
  <si>
    <t>上大塚新田</t>
  </si>
  <si>
    <t>下厚崎</t>
  </si>
  <si>
    <t>上厚崎</t>
  </si>
  <si>
    <t>埼玉</t>
  </si>
  <si>
    <t>鳥野目</t>
  </si>
  <si>
    <t>小結</t>
  </si>
  <si>
    <t>東原</t>
  </si>
  <si>
    <t>渡辺</t>
  </si>
  <si>
    <t>安藤町</t>
  </si>
  <si>
    <t>原町</t>
  </si>
  <si>
    <t>東豊浦</t>
  </si>
  <si>
    <t>豊浦中町</t>
  </si>
  <si>
    <t>中内</t>
  </si>
  <si>
    <t>豊浦町</t>
  </si>
  <si>
    <t>鹿野崎</t>
  </si>
  <si>
    <t>(1)　黒磯地区（つづき）</t>
  </si>
  <si>
    <t>沓掛三丁目</t>
  </si>
  <si>
    <t>箕輪</t>
  </si>
  <si>
    <t>洞島</t>
  </si>
  <si>
    <t>箭坪</t>
  </si>
  <si>
    <t>木綿畑</t>
  </si>
  <si>
    <t>湯宮</t>
  </si>
  <si>
    <t>鴫内</t>
  </si>
  <si>
    <t>大原間西一丁目</t>
  </si>
  <si>
    <t>百村</t>
  </si>
  <si>
    <t>大原間西二丁目</t>
  </si>
  <si>
    <t>油井</t>
  </si>
  <si>
    <t>方京一丁目</t>
  </si>
  <si>
    <t>亀山</t>
  </si>
  <si>
    <t>方京二丁目</t>
  </si>
  <si>
    <t>細竹</t>
  </si>
  <si>
    <t>方京三丁目</t>
  </si>
  <si>
    <t>西岩崎</t>
  </si>
  <si>
    <t>前弥六南町</t>
  </si>
  <si>
    <t>板室</t>
  </si>
  <si>
    <t>沓掛一丁目</t>
  </si>
  <si>
    <t>戸田</t>
  </si>
  <si>
    <t>沓掛二丁目</t>
  </si>
  <si>
    <t>青木</t>
  </si>
  <si>
    <t>黒磯地区合計</t>
  </si>
  <si>
    <t>(2)　西那須野地区</t>
  </si>
  <si>
    <t>永田町</t>
  </si>
  <si>
    <t>下永田５丁目</t>
  </si>
  <si>
    <t>扇町</t>
  </si>
  <si>
    <t>下永田６丁目</t>
  </si>
  <si>
    <t>あたご町</t>
  </si>
  <si>
    <t>下永田７丁目</t>
  </si>
  <si>
    <t>西大和</t>
  </si>
  <si>
    <t>下永田８丁目</t>
  </si>
  <si>
    <t>西原町</t>
  </si>
  <si>
    <t>緑１丁目</t>
  </si>
  <si>
    <t>五軒町</t>
  </si>
  <si>
    <t>緑２丁目</t>
  </si>
  <si>
    <t>西栄町</t>
  </si>
  <si>
    <t>二つ室</t>
  </si>
  <si>
    <t>東町</t>
  </si>
  <si>
    <t>北二つ室</t>
  </si>
  <si>
    <t>西朝日町</t>
  </si>
  <si>
    <t>一区町</t>
  </si>
  <si>
    <t>南町</t>
  </si>
  <si>
    <t>二区町</t>
  </si>
  <si>
    <t>西幸町</t>
  </si>
  <si>
    <t>三区町</t>
  </si>
  <si>
    <t>下永田１丁目</t>
  </si>
  <si>
    <t>四区町</t>
  </si>
  <si>
    <t>下永田２丁目</t>
  </si>
  <si>
    <t>千本松</t>
  </si>
  <si>
    <t>下永田３丁目</t>
  </si>
  <si>
    <t>上赤田</t>
  </si>
  <si>
    <t>下永田４丁目</t>
  </si>
  <si>
    <t>北赤田</t>
  </si>
  <si>
    <t>(2)　西那須野地区（つづき）</t>
  </si>
  <si>
    <t>東赤田</t>
  </si>
  <si>
    <t>太夫塚２丁目</t>
  </si>
  <si>
    <t>南赤田</t>
  </si>
  <si>
    <t>太夫塚３丁目</t>
  </si>
  <si>
    <t>西赤田</t>
  </si>
  <si>
    <t>太夫塚４丁目</t>
  </si>
  <si>
    <t>三島１丁目</t>
  </si>
  <si>
    <t>太夫塚５丁目</t>
  </si>
  <si>
    <t>三島２丁目</t>
  </si>
  <si>
    <t>太夫塚６丁目</t>
  </si>
  <si>
    <t>三島３丁目</t>
  </si>
  <si>
    <t>南郷屋１丁目</t>
  </si>
  <si>
    <t>三島４丁目</t>
  </si>
  <si>
    <t>南郷屋２丁目</t>
  </si>
  <si>
    <t>三島５丁目</t>
  </si>
  <si>
    <t>南郷屋３丁目</t>
  </si>
  <si>
    <t>東三島１丁目</t>
  </si>
  <si>
    <t>南郷屋４丁目</t>
  </si>
  <si>
    <t>東三島２丁目</t>
  </si>
  <si>
    <t>南郷屋５丁目</t>
  </si>
  <si>
    <t>東三島３丁目</t>
  </si>
  <si>
    <t>睦</t>
  </si>
  <si>
    <t>東三島４丁目</t>
  </si>
  <si>
    <t>新南</t>
  </si>
  <si>
    <t>東三島５丁目</t>
  </si>
  <si>
    <t>高柳</t>
  </si>
  <si>
    <t>東三島６丁目</t>
  </si>
  <si>
    <t>西富山</t>
  </si>
  <si>
    <t>西三島１丁目</t>
  </si>
  <si>
    <t>井口</t>
  </si>
  <si>
    <t>西三島２丁目</t>
  </si>
  <si>
    <t>西遅沢</t>
  </si>
  <si>
    <t>西三島３丁目</t>
  </si>
  <si>
    <t>東遅沢</t>
  </si>
  <si>
    <t>西三島４丁目</t>
  </si>
  <si>
    <t>関根</t>
  </si>
  <si>
    <t>西三島５丁目</t>
  </si>
  <si>
    <t>東関根</t>
  </si>
  <si>
    <t>西三島６丁目</t>
  </si>
  <si>
    <t>槻沢</t>
  </si>
  <si>
    <t>西三島７丁目</t>
  </si>
  <si>
    <t>石林</t>
  </si>
  <si>
    <t>太夫塚１丁目</t>
  </si>
  <si>
    <t>西那須野地区合計</t>
  </si>
  <si>
    <t>(3)　塩原地区</t>
  </si>
  <si>
    <t>塩原</t>
  </si>
  <si>
    <t>高阿津</t>
  </si>
  <si>
    <t>中塩原</t>
  </si>
  <si>
    <t>下田野</t>
  </si>
  <si>
    <t>上塩原</t>
  </si>
  <si>
    <t>遅野沢</t>
  </si>
  <si>
    <t>湯本塩原</t>
  </si>
  <si>
    <t>蟇沼</t>
  </si>
  <si>
    <t>関谷</t>
  </si>
  <si>
    <t>折戸</t>
  </si>
  <si>
    <t>金沢</t>
  </si>
  <si>
    <t>上横林</t>
  </si>
  <si>
    <t>宇都野</t>
  </si>
  <si>
    <t>横林</t>
  </si>
  <si>
    <t>下大貫</t>
  </si>
  <si>
    <t>接骨木</t>
  </si>
  <si>
    <t>塩原地区合計</t>
  </si>
  <si>
    <t>年月</t>
  </si>
  <si>
    <t>対前月
増減
(A+B)</t>
  </si>
  <si>
    <t>前月中の増減</t>
  </si>
  <si>
    <t>世帯</t>
  </si>
  <si>
    <t>自然増減</t>
  </si>
  <si>
    <t>社会増減</t>
  </si>
  <si>
    <t>出生</t>
  </si>
  <si>
    <t>死亡</t>
  </si>
  <si>
    <t>増減
(A)</t>
  </si>
  <si>
    <t>転入</t>
  </si>
  <si>
    <t>転出</t>
  </si>
  <si>
    <t>増減
(B)</t>
  </si>
  <si>
    <t>対前月
増減</t>
  </si>
  <si>
    <t>資料：栃木県毎月人口調査</t>
  </si>
  <si>
    <t>各年1～12月</t>
  </si>
  <si>
    <t>単位：人、件</t>
  </si>
  <si>
    <t>死産</t>
  </si>
  <si>
    <t>婚姻</t>
  </si>
  <si>
    <t>離婚</t>
  </si>
  <si>
    <t>資料：栃木県保健統計年報</t>
  </si>
  <si>
    <t>各年10月1日現在</t>
  </si>
  <si>
    <t>単位：人、％</t>
  </si>
  <si>
    <t>就業者
総数</t>
  </si>
  <si>
    <t>第１次産業</t>
  </si>
  <si>
    <t>第２次産業</t>
  </si>
  <si>
    <t>第３次産業</t>
  </si>
  <si>
    <t>就業者</t>
  </si>
  <si>
    <t>比率</t>
  </si>
  <si>
    <t>資料：国勢調査</t>
  </si>
  <si>
    <t>（注）総数には分類不能の人数も含む。</t>
  </si>
  <si>
    <t>年月</t>
  </si>
  <si>
    <t>2月1日</t>
  </si>
  <si>
    <t>3月1日</t>
  </si>
  <si>
    <t>2月中</t>
  </si>
  <si>
    <t>4月1日</t>
  </si>
  <si>
    <t>3月中</t>
  </si>
  <si>
    <t>4月中</t>
  </si>
  <si>
    <t>6月1日</t>
  </si>
  <si>
    <t>7月1日</t>
  </si>
  <si>
    <t>6月中</t>
  </si>
  <si>
    <t>8月1日</t>
  </si>
  <si>
    <t>7月中</t>
  </si>
  <si>
    <t>9月1日</t>
  </si>
  <si>
    <t>8月中</t>
  </si>
  <si>
    <t>10月1日</t>
  </si>
  <si>
    <t>9月中</t>
  </si>
  <si>
    <t>11月1日</t>
  </si>
  <si>
    <t>10月中</t>
  </si>
  <si>
    <t>12月1日</t>
  </si>
  <si>
    <t>11月中</t>
  </si>
  <si>
    <t>12月中</t>
  </si>
  <si>
    <t>（注）　住民基本台帳制度による外国人人口である。</t>
  </si>
  <si>
    <t>単位：世帯、人</t>
  </si>
  <si>
    <r>
      <rPr>
        <b/>
        <sz val="11"/>
        <rFont val="ＭＳ 明朝"/>
        <family val="1"/>
      </rPr>
      <t>【参考】栃木県毎月人口調査推計人口と住民基本台帳人口の違いについて</t>
    </r>
    <r>
      <rPr>
        <sz val="11"/>
        <rFont val="ＭＳ 明朝"/>
        <family val="1"/>
      </rPr>
      <t xml:space="preserve">
　栃木県毎月人口調査の推計人口は、常住人口（住民登録地にかかわらず、調査時の常住地において集計された人口）である国勢調査の人口を基礎とし、登録人口（住民基本台帳人口）の異動分を加減し算出しています。
　一方、住民基本台帳人口は登録人口そのものであるため、両者は一致しません。
　・</t>
    </r>
    <r>
      <rPr>
        <b/>
        <sz val="11"/>
        <rFont val="ＭＳ 明朝"/>
        <family val="1"/>
      </rPr>
      <t>毎月人口調査推計人口　</t>
    </r>
    <r>
      <rPr>
        <sz val="11"/>
        <rFont val="ＭＳ 明朝"/>
        <family val="1"/>
      </rPr>
      <t>＝国勢調査人口＋（出生・転入者数－死亡・転出者数）
　・</t>
    </r>
    <r>
      <rPr>
        <b/>
        <sz val="11"/>
        <rFont val="ＭＳ 明朝"/>
        <family val="1"/>
      </rPr>
      <t>住民基本台帳人口　　　</t>
    </r>
    <r>
      <rPr>
        <sz val="11"/>
        <rFont val="ＭＳ 明朝"/>
        <family val="1"/>
      </rPr>
      <t>＝住民基本台帳に記載されている者</t>
    </r>
  </si>
  <si>
    <t>令和元年</t>
  </si>
  <si>
    <t>令和2年</t>
  </si>
  <si>
    <t>令和2年
1月1日</t>
  </si>
  <si>
    <t>令和2年
1月中</t>
  </si>
  <si>
    <t>令和元年</t>
  </si>
  <si>
    <t>常住地による
人口 
（夜間人口）</t>
  </si>
  <si>
    <t>複合サービス
事業</t>
  </si>
  <si>
    <t>昭和15年</t>
  </si>
  <si>
    <t>平成18年</t>
  </si>
  <si>
    <t>令和3(2021)年4月1日現在</t>
  </si>
  <si>
    <t>令和3(2021)年4月1日現在</t>
  </si>
  <si>
    <t>平成28年</t>
  </si>
  <si>
    <t>5月1日</t>
  </si>
  <si>
    <t>令和3年
1月1日</t>
  </si>
  <si>
    <t>令和元年
12月中</t>
  </si>
  <si>
    <t>5月中</t>
  </si>
  <si>
    <t>令和3年
1月中</t>
  </si>
  <si>
    <t>令和2(2020)年10月1日現在</t>
  </si>
  <si>
    <t xml:space="preserve">  　　2 「産業大分類」欄の記載は令和2年国勢調査に用いた産業分類による。</t>
  </si>
  <si>
    <t>令和2(2020)年10月1日現在</t>
  </si>
  <si>
    <t>平成7年</t>
  </si>
  <si>
    <t>令和2(2020)年10月1日現在</t>
  </si>
  <si>
    <t>2-7　市内在住外国人の人口</t>
  </si>
  <si>
    <t>2-8　毎月の人口と増減</t>
  </si>
  <si>
    <t>2-9　世帯人員別一般世帯数</t>
  </si>
  <si>
    <t>2-10　人口動態（出生・死亡・死産・婚姻・離婚）</t>
  </si>
  <si>
    <t>2-11　産業別就業（15歳以上）人口</t>
  </si>
  <si>
    <t>2-12　産業大分類別就業（15歳以上）人口</t>
  </si>
  <si>
    <t>2-13　産業・年齢・男女別（15歳以上）就業者数</t>
  </si>
  <si>
    <t>2-14　産業･従業上の地位･男女別（15歳以上）就業者数</t>
  </si>
  <si>
    <t>2-15　労働力状態・男女別（15歳以上）人口</t>
  </si>
  <si>
    <t>2-16　常住地及び従業地・通学地による人口</t>
  </si>
  <si>
    <t>2-17　市町村別流入･流出（15歳以上）人口</t>
  </si>
  <si>
    <t>2-18　世帯の家族類型別一般世帯数</t>
  </si>
  <si>
    <t>2-19　住居と世帯</t>
  </si>
  <si>
    <t>令和2(2020)年10月1日現在</t>
  </si>
  <si>
    <t>台湾</t>
  </si>
  <si>
    <t>親族のみの世帯</t>
  </si>
  <si>
    <t>核家族以外の世帯</t>
  </si>
  <si>
    <t>非親族を含む世帯</t>
  </si>
  <si>
    <t>（注）令和2年の結果は、栃木県人口動態統計の概況の数値を使用した。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</si>
</sst>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&quot;△ &quot;#,##0"/>
    <numFmt numFmtId="178" formatCode="0.0;&quot;△ &quot;0.0"/>
    <numFmt numFmtId="179" formatCode="0.0_ "/>
    <numFmt numFmtId="180" formatCode="0.0;[Red]0.0"/>
    <numFmt numFmtId="181" formatCode="#,##0.00;[Red]#,##0.00"/>
    <numFmt numFmtId="182" formatCode="0.00_ "/>
    <numFmt numFmtId="183" formatCode="#,##0.00;&quot;△ &quot;#,##0.00"/>
    <numFmt numFmtId="184" formatCode="#,##0.0;&quot;△ &quot;#,##0.0"/>
    <numFmt numFmtId="185" formatCode="0.00;[Red]0.00"/>
    <numFmt numFmtId="186" formatCode="#,##0;[Red]#,##0"/>
    <numFmt numFmtId="187" formatCode="#,##0.0;[Red]#,##0.0"/>
    <numFmt numFmtId="188" formatCode="#,##0_ "/>
    <numFmt numFmtId="189" formatCode="0;&quot;△ &quot;0"/>
    <numFmt numFmtId="190" formatCode="#,##0_);[Red]\(#,##0\)"/>
    <numFmt numFmtId="191" formatCode="#,##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b/>
      <sz val="12"/>
      <color indexed="9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0"/>
      <name val="ＭＳ Ｐゴシック"/>
      <family val="3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73">
    <xf numFmtId="0" fontId="0" fillId="0" borderId="0" xfId="0" applyAlignment="1">
      <alignment vertical="center"/>
    </xf>
    <xf numFmtId="0" fontId="2" fillId="0" borderId="0" xfId="8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80" applyFont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10" xfId="80" applyFont="1" applyBorder="1" applyAlignment="1">
      <alignment horizontal="distributed" vertical="center"/>
      <protection/>
    </xf>
    <xf numFmtId="0" fontId="3" fillId="0" borderId="0" xfId="80" applyFont="1" applyAlignment="1">
      <alignment vertical="center"/>
      <protection/>
    </xf>
    <xf numFmtId="0" fontId="2" fillId="0" borderId="11" xfId="80" applyFont="1" applyBorder="1" applyAlignment="1">
      <alignment horizontal="distributed" vertical="center"/>
      <protection/>
    </xf>
    <xf numFmtId="0" fontId="2" fillId="0" borderId="12" xfId="80" applyFont="1" applyBorder="1" applyAlignment="1">
      <alignment horizontal="distributed" vertical="center"/>
      <protection/>
    </xf>
    <xf numFmtId="3" fontId="2" fillId="0" borderId="13" xfId="80" applyNumberFormat="1" applyFont="1" applyBorder="1" applyAlignment="1">
      <alignment vertical="center"/>
      <protection/>
    </xf>
    <xf numFmtId="3" fontId="2" fillId="0" borderId="0" xfId="80" applyNumberFormat="1" applyFont="1" applyBorder="1" applyAlignment="1">
      <alignment vertical="center"/>
      <protection/>
    </xf>
    <xf numFmtId="181" fontId="2" fillId="0" borderId="0" xfId="80" applyNumberFormat="1" applyFont="1" applyBorder="1" applyAlignment="1">
      <alignment vertical="center"/>
      <protection/>
    </xf>
    <xf numFmtId="177" fontId="2" fillId="0" borderId="0" xfId="80" applyNumberFormat="1" applyFont="1" applyBorder="1" applyAlignment="1">
      <alignment vertical="center"/>
      <protection/>
    </xf>
    <xf numFmtId="178" fontId="2" fillId="0" borderId="0" xfId="80" applyNumberFormat="1" applyFont="1" applyBorder="1" applyAlignment="1">
      <alignment vertical="center"/>
      <protection/>
    </xf>
    <xf numFmtId="3" fontId="2" fillId="0" borderId="14" xfId="80" applyNumberFormat="1" applyFont="1" applyBorder="1" applyAlignment="1">
      <alignment vertical="center"/>
      <protection/>
    </xf>
    <xf numFmtId="0" fontId="2" fillId="0" borderId="15" xfId="80" applyFont="1" applyBorder="1" applyAlignment="1">
      <alignment horizontal="center" vertical="center"/>
      <protection/>
    </xf>
    <xf numFmtId="180" fontId="2" fillId="0" borderId="16" xfId="80" applyNumberFormat="1" applyFont="1" applyBorder="1" applyAlignment="1">
      <alignment vertical="center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15" xfId="80" applyFont="1" applyBorder="1" applyAlignment="1">
      <alignment horizontal="distributed" vertical="center"/>
      <protection/>
    </xf>
    <xf numFmtId="3" fontId="2" fillId="0" borderId="17" xfId="80" applyNumberFormat="1" applyFont="1" applyBorder="1" applyAlignment="1">
      <alignment horizontal="right" vertical="center"/>
      <protection/>
    </xf>
    <xf numFmtId="3" fontId="2" fillId="0" borderId="0" xfId="80" applyNumberFormat="1" applyFont="1" applyBorder="1" applyAlignment="1">
      <alignment horizontal="right" vertical="center"/>
      <protection/>
    </xf>
    <xf numFmtId="0" fontId="3" fillId="0" borderId="0" xfId="80" applyFont="1" applyAlignment="1">
      <alignment/>
      <protection/>
    </xf>
    <xf numFmtId="0" fontId="2" fillId="0" borderId="0" xfId="80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80" applyFont="1">
      <alignment/>
      <protection/>
    </xf>
    <xf numFmtId="0" fontId="2" fillId="0" borderId="12" xfId="80" applyFont="1" applyBorder="1" applyAlignment="1">
      <alignment horizontal="center" vertical="center"/>
      <protection/>
    </xf>
    <xf numFmtId="177" fontId="2" fillId="0" borderId="18" xfId="80" applyNumberFormat="1" applyFont="1" applyBorder="1" applyAlignment="1">
      <alignment horizontal="right" vertical="center"/>
      <protection/>
    </xf>
    <xf numFmtId="177" fontId="2" fillId="0" borderId="17" xfId="80" applyNumberFormat="1" applyFont="1" applyBorder="1" applyAlignment="1">
      <alignment horizontal="right" vertical="center"/>
      <protection/>
    </xf>
    <xf numFmtId="178" fontId="2" fillId="0" borderId="17" xfId="80" applyNumberFormat="1" applyFont="1" applyBorder="1" applyAlignment="1">
      <alignment horizontal="right" vertical="center"/>
      <protection/>
    </xf>
    <xf numFmtId="183" fontId="2" fillId="0" borderId="17" xfId="80" applyNumberFormat="1" applyFont="1" applyBorder="1" applyAlignment="1">
      <alignment horizontal="right" vertical="center"/>
      <protection/>
    </xf>
    <xf numFmtId="184" fontId="2" fillId="0" borderId="19" xfId="80" applyNumberFormat="1" applyFont="1" applyBorder="1" applyAlignment="1">
      <alignment horizontal="right" vertical="center"/>
      <protection/>
    </xf>
    <xf numFmtId="177" fontId="2" fillId="0" borderId="13" xfId="80" applyNumberFormat="1" applyFont="1" applyBorder="1" applyAlignment="1">
      <alignment horizontal="right" vertical="center"/>
      <protection/>
    </xf>
    <xf numFmtId="177" fontId="2" fillId="0" borderId="0" xfId="80" applyNumberFormat="1" applyFont="1" applyBorder="1" applyAlignment="1">
      <alignment horizontal="right" vertical="center"/>
      <protection/>
    </xf>
    <xf numFmtId="178" fontId="2" fillId="0" borderId="0" xfId="80" applyNumberFormat="1" applyFont="1" applyBorder="1" applyAlignment="1">
      <alignment horizontal="right" vertical="center"/>
      <protection/>
    </xf>
    <xf numFmtId="183" fontId="2" fillId="0" borderId="0" xfId="80" applyNumberFormat="1" applyFont="1" applyBorder="1" applyAlignment="1">
      <alignment horizontal="right" vertical="center"/>
      <protection/>
    </xf>
    <xf numFmtId="184" fontId="2" fillId="0" borderId="16" xfId="80" applyNumberFormat="1" applyFont="1" applyBorder="1" applyAlignment="1">
      <alignment horizontal="right" vertical="center"/>
      <protection/>
    </xf>
    <xf numFmtId="177" fontId="2" fillId="0" borderId="20" xfId="80" applyNumberFormat="1" applyFont="1" applyBorder="1" applyAlignment="1">
      <alignment horizontal="right" vertical="center"/>
      <protection/>
    </xf>
    <xf numFmtId="177" fontId="2" fillId="0" borderId="14" xfId="80" applyNumberFormat="1" applyFont="1" applyBorder="1" applyAlignment="1">
      <alignment horizontal="right" vertical="center"/>
      <protection/>
    </xf>
    <xf numFmtId="178" fontId="2" fillId="0" borderId="14" xfId="80" applyNumberFormat="1" applyFont="1" applyBorder="1" applyAlignment="1">
      <alignment horizontal="right" vertical="center"/>
      <protection/>
    </xf>
    <xf numFmtId="183" fontId="2" fillId="0" borderId="14" xfId="80" applyNumberFormat="1" applyFont="1" applyBorder="1" applyAlignment="1">
      <alignment horizontal="right" vertical="center"/>
      <protection/>
    </xf>
    <xf numFmtId="184" fontId="2" fillId="0" borderId="21" xfId="80" applyNumberFormat="1" applyFont="1" applyBorder="1" applyAlignment="1">
      <alignment horizontal="right" vertical="center"/>
      <protection/>
    </xf>
    <xf numFmtId="0" fontId="2" fillId="0" borderId="17" xfId="80" applyFont="1" applyBorder="1" applyAlignment="1">
      <alignment horizontal="left" vertical="center"/>
      <protection/>
    </xf>
    <xf numFmtId="0" fontId="2" fillId="0" borderId="0" xfId="80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85" fontId="2" fillId="0" borderId="17" xfId="0" applyNumberFormat="1" applyFont="1" applyBorder="1" applyAlignment="1">
      <alignment vertical="center"/>
    </xf>
    <xf numFmtId="184" fontId="2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84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6" fontId="2" fillId="0" borderId="22" xfId="80" applyNumberFormat="1" applyFont="1" applyBorder="1" applyAlignment="1">
      <alignment vertical="center" shrinkToFit="1"/>
      <protection/>
    </xf>
    <xf numFmtId="186" fontId="2" fillId="0" borderId="23" xfId="80" applyNumberFormat="1" applyFont="1" applyBorder="1" applyAlignment="1">
      <alignment vertical="center" shrinkToFit="1"/>
      <protection/>
    </xf>
    <xf numFmtId="180" fontId="2" fillId="0" borderId="24" xfId="80" applyNumberFormat="1" applyFont="1" applyBorder="1" applyAlignment="1">
      <alignment vertical="center" shrinkToFit="1"/>
      <protection/>
    </xf>
    <xf numFmtId="186" fontId="2" fillId="0" borderId="18" xfId="80" applyNumberFormat="1" applyFont="1" applyBorder="1" applyAlignment="1">
      <alignment vertical="center" shrinkToFit="1"/>
      <protection/>
    </xf>
    <xf numFmtId="186" fontId="2" fillId="0" borderId="17" xfId="80" applyNumberFormat="1" applyFont="1" applyBorder="1" applyAlignment="1">
      <alignment vertical="center" shrinkToFit="1"/>
      <protection/>
    </xf>
    <xf numFmtId="180" fontId="2" fillId="0" borderId="19" xfId="80" applyNumberFormat="1" applyFont="1" applyBorder="1" applyAlignment="1">
      <alignment vertical="center" shrinkToFit="1"/>
      <protection/>
    </xf>
    <xf numFmtId="186" fontId="2" fillId="0" borderId="13" xfId="80" applyNumberFormat="1" applyFont="1" applyBorder="1" applyAlignment="1">
      <alignment vertical="center" shrinkToFit="1"/>
      <protection/>
    </xf>
    <xf numFmtId="186" fontId="2" fillId="0" borderId="0" xfId="80" applyNumberFormat="1" applyFont="1" applyBorder="1" applyAlignment="1">
      <alignment vertical="center" shrinkToFit="1"/>
      <protection/>
    </xf>
    <xf numFmtId="180" fontId="2" fillId="0" borderId="16" xfId="80" applyNumberFormat="1" applyFont="1" applyBorder="1" applyAlignment="1">
      <alignment vertical="center" shrinkToFit="1"/>
      <protection/>
    </xf>
    <xf numFmtId="186" fontId="2" fillId="0" borderId="0" xfId="80" applyNumberFormat="1" applyFont="1" applyBorder="1" applyAlignment="1">
      <alignment horizontal="right" vertical="center" shrinkToFit="1"/>
      <protection/>
    </xf>
    <xf numFmtId="186" fontId="2" fillId="0" borderId="13" xfId="80" applyNumberFormat="1" applyFont="1" applyBorder="1" applyAlignment="1">
      <alignment horizontal="right" vertical="center" shrinkToFit="1"/>
      <protection/>
    </xf>
    <xf numFmtId="186" fontId="2" fillId="0" borderId="20" xfId="80" applyNumberFormat="1" applyFont="1" applyBorder="1" applyAlignment="1">
      <alignment horizontal="right" vertical="center" shrinkToFit="1"/>
      <protection/>
    </xf>
    <xf numFmtId="186" fontId="2" fillId="0" borderId="14" xfId="80" applyNumberFormat="1" applyFont="1" applyBorder="1" applyAlignment="1">
      <alignment horizontal="right" vertical="center" shrinkToFit="1"/>
      <protection/>
    </xf>
    <xf numFmtId="180" fontId="2" fillId="0" borderId="21" xfId="80" applyNumberFormat="1" applyFont="1" applyBorder="1" applyAlignment="1">
      <alignment vertical="center" shrinkToFit="1"/>
      <protection/>
    </xf>
    <xf numFmtId="0" fontId="2" fillId="0" borderId="25" xfId="80" applyFont="1" applyBorder="1" applyAlignment="1">
      <alignment horizontal="distributed" vertical="center"/>
      <protection/>
    </xf>
    <xf numFmtId="187" fontId="2" fillId="0" borderId="26" xfId="80" applyNumberFormat="1" applyFont="1" applyBorder="1" applyAlignment="1">
      <alignment horizontal="right" vertical="center" shrinkToFit="1"/>
      <protection/>
    </xf>
    <xf numFmtId="187" fontId="2" fillId="0" borderId="27" xfId="80" applyNumberFormat="1" applyFont="1" applyBorder="1" applyAlignment="1">
      <alignment horizontal="right" vertical="center" shrinkToFit="1"/>
      <protection/>
    </xf>
    <xf numFmtId="187" fontId="2" fillId="0" borderId="28" xfId="80" applyNumberFormat="1" applyFont="1" applyBorder="1" applyAlignment="1">
      <alignment horizontal="right" vertical="center" shrinkToFit="1"/>
      <protection/>
    </xf>
    <xf numFmtId="186" fontId="2" fillId="0" borderId="29" xfId="80" applyNumberFormat="1" applyFont="1" applyBorder="1" applyAlignment="1">
      <alignment horizontal="right" vertical="center" shrinkToFit="1"/>
      <protection/>
    </xf>
    <xf numFmtId="186" fontId="2" fillId="0" borderId="30" xfId="80" applyNumberFormat="1" applyFont="1" applyBorder="1" applyAlignment="1">
      <alignment horizontal="right" vertical="center" shrinkToFit="1"/>
      <protection/>
    </xf>
    <xf numFmtId="188" fontId="2" fillId="0" borderId="31" xfId="80" applyNumberFormat="1" applyFont="1" applyBorder="1" applyAlignment="1">
      <alignment horizontal="right" vertical="center" shrinkToFit="1"/>
      <protection/>
    </xf>
    <xf numFmtId="186" fontId="2" fillId="0" borderId="20" xfId="80" applyNumberFormat="1" applyFont="1" applyBorder="1" applyAlignment="1">
      <alignment vertical="center" shrinkToFit="1"/>
      <protection/>
    </xf>
    <xf numFmtId="186" fontId="2" fillId="0" borderId="14" xfId="80" applyNumberFormat="1" applyFont="1" applyBorder="1" applyAlignment="1">
      <alignment vertical="center" shrinkToFit="1"/>
      <protection/>
    </xf>
    <xf numFmtId="0" fontId="2" fillId="0" borderId="0" xfId="80" applyFont="1" applyFill="1" applyBorder="1" applyAlignment="1">
      <alignment vertical="center"/>
      <protection/>
    </xf>
    <xf numFmtId="0" fontId="2" fillId="0" borderId="0" xfId="80" applyFont="1" applyFill="1" applyBorder="1" applyAlignment="1">
      <alignment horizontal="left" vertical="center"/>
      <protection/>
    </xf>
    <xf numFmtId="188" fontId="2" fillId="0" borderId="0" xfId="0" applyNumberFormat="1" applyFont="1" applyAlignment="1">
      <alignment vertical="center"/>
    </xf>
    <xf numFmtId="0" fontId="4" fillId="0" borderId="0" xfId="80" applyFont="1" applyAlignment="1">
      <alignment vertical="center"/>
      <protection/>
    </xf>
    <xf numFmtId="177" fontId="2" fillId="0" borderId="10" xfId="80" applyNumberFormat="1" applyFont="1" applyBorder="1" applyAlignment="1">
      <alignment horizontal="right" vertical="center"/>
      <protection/>
    </xf>
    <xf numFmtId="177" fontId="2" fillId="0" borderId="12" xfId="80" applyNumberFormat="1" applyFont="1" applyBorder="1" applyAlignment="1">
      <alignment horizontal="right" vertical="center"/>
      <protection/>
    </xf>
    <xf numFmtId="177" fontId="2" fillId="0" borderId="19" xfId="80" applyNumberFormat="1" applyFont="1" applyBorder="1" applyAlignment="1">
      <alignment horizontal="right" vertical="center"/>
      <protection/>
    </xf>
    <xf numFmtId="177" fontId="2" fillId="0" borderId="15" xfId="80" applyNumberFormat="1" applyFont="1" applyBorder="1" applyAlignment="1">
      <alignment horizontal="right" vertical="center"/>
      <protection/>
    </xf>
    <xf numFmtId="177" fontId="2" fillId="0" borderId="16" xfId="80" applyNumberFormat="1" applyFont="1" applyBorder="1" applyAlignment="1">
      <alignment horizontal="right" vertical="center"/>
      <protection/>
    </xf>
    <xf numFmtId="0" fontId="2" fillId="0" borderId="11" xfId="80" applyFont="1" applyBorder="1" applyAlignment="1">
      <alignment horizontal="distributed" vertical="center" wrapText="1"/>
      <protection/>
    </xf>
    <xf numFmtId="177" fontId="2" fillId="0" borderId="11" xfId="80" applyNumberFormat="1" applyFont="1" applyBorder="1" applyAlignment="1">
      <alignment horizontal="right" vertical="center"/>
      <protection/>
    </xf>
    <xf numFmtId="177" fontId="2" fillId="0" borderId="21" xfId="80" applyNumberFormat="1" applyFont="1" applyBorder="1" applyAlignment="1">
      <alignment horizontal="right" vertical="center"/>
      <protection/>
    </xf>
    <xf numFmtId="0" fontId="2" fillId="0" borderId="17" xfId="80" applyFont="1" applyFill="1" applyBorder="1" applyAlignment="1">
      <alignment horizontal="left" vertical="center"/>
      <protection/>
    </xf>
    <xf numFmtId="177" fontId="2" fillId="0" borderId="0" xfId="0" applyNumberFormat="1" applyFont="1" applyAlignment="1">
      <alignment vertical="center"/>
    </xf>
    <xf numFmtId="186" fontId="2" fillId="0" borderId="16" xfId="80" applyNumberFormat="1" applyFont="1" applyBorder="1" applyAlignment="1">
      <alignment horizontal="right" vertical="center"/>
      <protection/>
    </xf>
    <xf numFmtId="186" fontId="2" fillId="0" borderId="19" xfId="80" applyNumberFormat="1" applyFont="1" applyBorder="1" applyAlignment="1">
      <alignment horizontal="right" vertical="center"/>
      <protection/>
    </xf>
    <xf numFmtId="186" fontId="2" fillId="0" borderId="18" xfId="51" applyNumberFormat="1" applyFont="1" applyBorder="1" applyAlignment="1">
      <alignment vertical="center"/>
    </xf>
    <xf numFmtId="186" fontId="2" fillId="0" borderId="17" xfId="51" applyNumberFormat="1" applyFont="1" applyBorder="1" applyAlignment="1">
      <alignment vertical="center"/>
    </xf>
    <xf numFmtId="186" fontId="2" fillId="0" borderId="17" xfId="51" applyNumberFormat="1" applyFont="1" applyBorder="1" applyAlignment="1" applyProtection="1">
      <alignment vertical="center"/>
      <protection locked="0"/>
    </xf>
    <xf numFmtId="186" fontId="2" fillId="0" borderId="13" xfId="51" applyNumberFormat="1" applyFont="1" applyBorder="1" applyAlignment="1">
      <alignment vertical="center"/>
    </xf>
    <xf numFmtId="186" fontId="2" fillId="0" borderId="0" xfId="51" applyNumberFormat="1" applyFont="1" applyBorder="1" applyAlignment="1">
      <alignment vertical="center"/>
    </xf>
    <xf numFmtId="186" fontId="2" fillId="0" borderId="0" xfId="51" applyNumberFormat="1" applyFont="1" applyBorder="1" applyAlignment="1" applyProtection="1">
      <alignment vertical="center"/>
      <protection locked="0"/>
    </xf>
    <xf numFmtId="186" fontId="2" fillId="0" borderId="0" xfId="51" applyNumberFormat="1" applyFont="1" applyFill="1" applyBorder="1" applyAlignment="1" applyProtection="1">
      <alignment vertical="center"/>
      <protection locked="0"/>
    </xf>
    <xf numFmtId="38" fontId="6" fillId="0" borderId="0" xfId="51" applyFont="1" applyBorder="1" applyAlignment="1" applyProtection="1">
      <alignment horizontal="right" vertical="center" shrinkToFit="1"/>
      <protection locked="0"/>
    </xf>
    <xf numFmtId="38" fontId="6" fillId="0" borderId="18" xfId="51" applyFont="1" applyBorder="1" applyAlignment="1">
      <alignment horizontal="right" vertical="center" shrinkToFit="1"/>
    </xf>
    <xf numFmtId="38" fontId="6" fillId="0" borderId="12" xfId="51" applyFont="1" applyBorder="1" applyAlignment="1">
      <alignment horizontal="right" vertical="center" shrinkToFit="1"/>
    </xf>
    <xf numFmtId="38" fontId="6" fillId="0" borderId="12" xfId="51" applyFont="1" applyBorder="1" applyAlignment="1" applyProtection="1">
      <alignment horizontal="right" vertical="center" shrinkToFit="1"/>
      <protection locked="0"/>
    </xf>
    <xf numFmtId="38" fontId="6" fillId="0" borderId="0" xfId="51" applyFont="1" applyBorder="1" applyAlignment="1">
      <alignment horizontal="right" vertical="center" shrinkToFit="1"/>
    </xf>
    <xf numFmtId="38" fontId="6" fillId="0" borderId="13" xfId="51" applyFont="1" applyBorder="1" applyAlignment="1">
      <alignment horizontal="right" vertical="center" shrinkToFit="1"/>
    </xf>
    <xf numFmtId="38" fontId="6" fillId="0" borderId="15" xfId="51" applyFont="1" applyBorder="1" applyAlignment="1">
      <alignment horizontal="right" vertical="center" shrinkToFit="1"/>
    </xf>
    <xf numFmtId="38" fontId="6" fillId="0" borderId="15" xfId="51" applyFont="1" applyBorder="1" applyAlignment="1" applyProtection="1">
      <alignment horizontal="right" vertical="center" shrinkToFit="1"/>
      <protection locked="0"/>
    </xf>
    <xf numFmtId="186" fontId="6" fillId="0" borderId="17" xfId="51" applyNumberFormat="1" applyFont="1" applyBorder="1" applyAlignment="1">
      <alignment horizontal="right" vertical="center" shrinkToFit="1"/>
    </xf>
    <xf numFmtId="186" fontId="6" fillId="0" borderId="18" xfId="51" applyNumberFormat="1" applyFont="1" applyBorder="1" applyAlignment="1">
      <alignment horizontal="right" vertical="center" shrinkToFit="1"/>
    </xf>
    <xf numFmtId="186" fontId="6" fillId="0" borderId="12" xfId="51" applyNumberFormat="1" applyFont="1" applyBorder="1" applyAlignment="1">
      <alignment horizontal="right" vertical="center" shrinkToFit="1"/>
    </xf>
    <xf numFmtId="186" fontId="6" fillId="0" borderId="17" xfId="51" applyNumberFormat="1" applyFont="1" applyBorder="1" applyAlignment="1" applyProtection="1">
      <alignment horizontal="right" vertical="center" shrinkToFit="1"/>
      <protection locked="0"/>
    </xf>
    <xf numFmtId="186" fontId="6" fillId="0" borderId="0" xfId="51" applyNumberFormat="1" applyFont="1" applyBorder="1" applyAlignment="1">
      <alignment horizontal="right" vertical="center" shrinkToFit="1"/>
    </xf>
    <xf numFmtId="186" fontId="6" fillId="0" borderId="13" xfId="51" applyNumberFormat="1" applyFont="1" applyBorder="1" applyAlignment="1">
      <alignment horizontal="right" vertical="center" shrinkToFit="1"/>
    </xf>
    <xf numFmtId="186" fontId="6" fillId="0" borderId="15" xfId="51" applyNumberFormat="1" applyFont="1" applyBorder="1" applyAlignment="1">
      <alignment horizontal="right" vertical="center" shrinkToFit="1"/>
    </xf>
    <xf numFmtId="186" fontId="6" fillId="0" borderId="0" xfId="51" applyNumberFormat="1" applyFont="1" applyBorder="1" applyAlignment="1" applyProtection="1">
      <alignment horizontal="right" vertical="center" shrinkToFit="1"/>
      <protection locked="0"/>
    </xf>
    <xf numFmtId="186" fontId="6" fillId="0" borderId="20" xfId="51" applyNumberFormat="1" applyFont="1" applyBorder="1" applyAlignment="1">
      <alignment horizontal="right" vertical="center" shrinkToFit="1"/>
    </xf>
    <xf numFmtId="186" fontId="6" fillId="0" borderId="11" xfId="51" applyNumberFormat="1" applyFont="1" applyBorder="1" applyAlignment="1">
      <alignment horizontal="right" vertical="center" shrinkToFit="1"/>
    </xf>
    <xf numFmtId="186" fontId="6" fillId="0" borderId="14" xfId="51" applyNumberFormat="1" applyFont="1" applyBorder="1" applyAlignment="1" applyProtection="1">
      <alignment horizontal="right" vertical="center" shrinkToFit="1"/>
      <protection locked="0"/>
    </xf>
    <xf numFmtId="186" fontId="6" fillId="0" borderId="14" xfId="51" applyNumberFormat="1" applyFont="1" applyBorder="1" applyAlignment="1">
      <alignment horizontal="right" vertical="center" shrinkToFit="1"/>
    </xf>
    <xf numFmtId="0" fontId="3" fillId="0" borderId="0" xfId="82" applyFont="1" applyFill="1" applyBorder="1" applyAlignment="1">
      <alignment vertical="center"/>
      <protection/>
    </xf>
    <xf numFmtId="0" fontId="2" fillId="0" borderId="0" xfId="82" applyFont="1" applyFill="1" applyBorder="1" applyAlignment="1">
      <alignment vertical="center"/>
      <protection/>
    </xf>
    <xf numFmtId="0" fontId="2" fillId="0" borderId="0" xfId="82" applyFont="1" applyFill="1" applyAlignment="1">
      <alignment horizontal="right" vertical="center"/>
      <protection/>
    </xf>
    <xf numFmtId="0" fontId="2" fillId="0" borderId="0" xfId="82" applyFont="1" applyAlignment="1">
      <alignment vertical="center"/>
      <protection/>
    </xf>
    <xf numFmtId="0" fontId="2" fillId="0" borderId="0" xfId="82" applyFont="1" applyFill="1" applyBorder="1" applyAlignment="1">
      <alignment horizontal="right" vertical="center"/>
      <protection/>
    </xf>
    <xf numFmtId="0" fontId="2" fillId="0" borderId="3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left" vertical="center"/>
      <protection/>
    </xf>
    <xf numFmtId="0" fontId="2" fillId="0" borderId="12" xfId="82" applyFont="1" applyBorder="1" applyAlignment="1">
      <alignment horizontal="left" vertical="center"/>
      <protection/>
    </xf>
    <xf numFmtId="0" fontId="2" fillId="0" borderId="15" xfId="82" applyFont="1" applyBorder="1" applyAlignment="1">
      <alignment horizontal="left" vertical="center"/>
      <protection/>
    </xf>
    <xf numFmtId="0" fontId="2" fillId="0" borderId="32" xfId="82" applyFont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8" fillId="0" borderId="0" xfId="80" applyFont="1" applyAlignment="1">
      <alignment horizontal="left" vertical="center"/>
      <protection/>
    </xf>
    <xf numFmtId="0" fontId="2" fillId="0" borderId="0" xfId="80" applyFont="1" applyAlignment="1">
      <alignment horizontal="left" vertical="center"/>
      <protection/>
    </xf>
    <xf numFmtId="177" fontId="9" fillId="0" borderId="0" xfId="80" applyNumberFormat="1" applyFont="1" applyBorder="1" applyAlignment="1">
      <alignment horizontal="right" vertical="center"/>
      <protection/>
    </xf>
    <xf numFmtId="184" fontId="9" fillId="0" borderId="16" xfId="80" applyNumberFormat="1" applyFont="1" applyBorder="1" applyAlignment="1">
      <alignment horizontal="right" vertical="center"/>
      <protection/>
    </xf>
    <xf numFmtId="0" fontId="9" fillId="0" borderId="15" xfId="80" applyFont="1" applyBorder="1" applyAlignment="1">
      <alignment horizontal="center" vertical="center"/>
      <protection/>
    </xf>
    <xf numFmtId="38" fontId="9" fillId="0" borderId="0" xfId="49" applyFont="1" applyBorder="1" applyAlignment="1">
      <alignment horizontal="right" vertical="center"/>
    </xf>
    <xf numFmtId="177" fontId="2" fillId="0" borderId="0" xfId="80" applyNumberFormat="1" applyFont="1" applyAlignment="1">
      <alignment vertical="center"/>
      <protection/>
    </xf>
    <xf numFmtId="186" fontId="2" fillId="0" borderId="12" xfId="80" applyNumberFormat="1" applyFont="1" applyBorder="1" applyAlignment="1">
      <alignment vertical="center"/>
      <protection/>
    </xf>
    <xf numFmtId="186" fontId="2" fillId="0" borderId="18" xfId="80" applyNumberFormat="1" applyFont="1" applyBorder="1" applyAlignment="1">
      <alignment vertical="center"/>
      <protection/>
    </xf>
    <xf numFmtId="186" fontId="2" fillId="0" borderId="17" xfId="80" applyNumberFormat="1" applyFont="1" applyBorder="1" applyAlignment="1">
      <alignment vertical="center"/>
      <protection/>
    </xf>
    <xf numFmtId="186" fontId="2" fillId="0" borderId="19" xfId="80" applyNumberFormat="1" applyFont="1" applyBorder="1" applyAlignment="1">
      <alignment vertical="center"/>
      <protection/>
    </xf>
    <xf numFmtId="186" fontId="2" fillId="0" borderId="15" xfId="80" applyNumberFormat="1" applyFont="1" applyBorder="1" applyAlignment="1">
      <alignment vertical="center"/>
      <protection/>
    </xf>
    <xf numFmtId="186" fontId="2" fillId="0" borderId="13" xfId="80" applyNumberFormat="1" applyFont="1" applyBorder="1" applyAlignment="1">
      <alignment vertical="center"/>
      <protection/>
    </xf>
    <xf numFmtId="186" fontId="2" fillId="0" borderId="0" xfId="80" applyNumberFormat="1" applyFont="1" applyBorder="1" applyAlignment="1">
      <alignment vertical="center"/>
      <protection/>
    </xf>
    <xf numFmtId="186" fontId="2" fillId="0" borderId="16" xfId="80" applyNumberFormat="1" applyFont="1" applyBorder="1" applyAlignment="1">
      <alignment vertical="center"/>
      <protection/>
    </xf>
    <xf numFmtId="186" fontId="2" fillId="0" borderId="11" xfId="80" applyNumberFormat="1" applyFont="1" applyBorder="1" applyAlignment="1">
      <alignment vertical="center"/>
      <protection/>
    </xf>
    <xf numFmtId="186" fontId="2" fillId="0" borderId="20" xfId="80" applyNumberFormat="1" applyFont="1" applyBorder="1" applyAlignment="1">
      <alignment vertical="center"/>
      <protection/>
    </xf>
    <xf numFmtId="186" fontId="2" fillId="0" borderId="14" xfId="80" applyNumberFormat="1" applyFont="1" applyBorder="1" applyAlignment="1">
      <alignment vertical="center"/>
      <protection/>
    </xf>
    <xf numFmtId="186" fontId="2" fillId="0" borderId="21" xfId="80" applyNumberFormat="1" applyFont="1" applyBorder="1" applyAlignment="1">
      <alignment vertical="center"/>
      <protection/>
    </xf>
    <xf numFmtId="0" fontId="2" fillId="0" borderId="0" xfId="80" applyFont="1" applyBorder="1" applyAlignment="1">
      <alignment vertical="center"/>
      <protection/>
    </xf>
    <xf numFmtId="0" fontId="2" fillId="0" borderId="0" xfId="80" applyFont="1" applyBorder="1" applyAlignment="1">
      <alignment horizontal="center" vertical="center"/>
      <protection/>
    </xf>
    <xf numFmtId="0" fontId="8" fillId="0" borderId="0" xfId="80" applyFont="1" applyFill="1" applyBorder="1" applyAlignment="1">
      <alignment vertical="center"/>
      <protection/>
    </xf>
    <xf numFmtId="0" fontId="2" fillId="0" borderId="0" xfId="80" applyFont="1" applyFill="1" applyAlignment="1">
      <alignment vertical="center"/>
      <protection/>
    </xf>
    <xf numFmtId="0" fontId="2" fillId="0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vertical="center"/>
      <protection/>
    </xf>
    <xf numFmtId="186" fontId="2" fillId="0" borderId="10" xfId="80" applyNumberFormat="1" applyFont="1" applyBorder="1" applyAlignment="1">
      <alignment horizontal="right" vertical="center"/>
      <protection/>
    </xf>
    <xf numFmtId="186" fontId="2" fillId="0" borderId="33" xfId="80" applyNumberFormat="1" applyFont="1" applyBorder="1" applyAlignment="1">
      <alignment horizontal="right" vertical="center"/>
      <protection/>
    </xf>
    <xf numFmtId="186" fontId="2" fillId="0" borderId="34" xfId="80" applyNumberFormat="1" applyFont="1" applyBorder="1" applyAlignment="1">
      <alignment horizontal="right" vertical="center"/>
      <protection/>
    </xf>
    <xf numFmtId="186" fontId="2" fillId="0" borderId="35" xfId="80" applyNumberFormat="1" applyFont="1" applyBorder="1" applyAlignment="1">
      <alignment horizontal="right" vertical="center"/>
      <protection/>
    </xf>
    <xf numFmtId="186" fontId="2" fillId="0" borderId="12" xfId="80" applyNumberFormat="1" applyFont="1" applyBorder="1" applyAlignment="1">
      <alignment horizontal="right" vertical="center"/>
      <protection/>
    </xf>
    <xf numFmtId="186" fontId="2" fillId="0" borderId="36" xfId="80" applyNumberFormat="1" applyFont="1" applyBorder="1" applyAlignment="1">
      <alignment horizontal="right" vertical="center"/>
      <protection/>
    </xf>
    <xf numFmtId="186" fontId="2" fillId="0" borderId="37" xfId="80" applyNumberFormat="1" applyFont="1" applyBorder="1" applyAlignment="1">
      <alignment horizontal="right" vertical="center"/>
      <protection/>
    </xf>
    <xf numFmtId="186" fontId="2" fillId="0" borderId="38" xfId="80" applyNumberFormat="1" applyFont="1" applyBorder="1" applyAlignment="1">
      <alignment horizontal="right" vertical="center"/>
      <protection/>
    </xf>
    <xf numFmtId="186" fontId="2" fillId="0" borderId="15" xfId="80" applyNumberFormat="1" applyFont="1" applyBorder="1" applyAlignment="1">
      <alignment horizontal="right" vertical="center"/>
      <protection/>
    </xf>
    <xf numFmtId="186" fontId="2" fillId="0" borderId="39" xfId="80" applyNumberFormat="1" applyFont="1" applyBorder="1" applyAlignment="1">
      <alignment horizontal="right" vertical="center"/>
      <protection/>
    </xf>
    <xf numFmtId="186" fontId="2" fillId="0" borderId="40" xfId="80" applyNumberFormat="1" applyFont="1" applyBorder="1" applyAlignment="1">
      <alignment horizontal="right" vertical="center"/>
      <protection/>
    </xf>
    <xf numFmtId="186" fontId="2" fillId="0" borderId="41" xfId="80" applyNumberFormat="1" applyFont="1" applyBorder="1" applyAlignment="1">
      <alignment horizontal="right" vertical="center"/>
      <protection/>
    </xf>
    <xf numFmtId="186" fontId="2" fillId="0" borderId="39" xfId="80" applyNumberFormat="1" applyFont="1" applyBorder="1" applyAlignment="1" quotePrefix="1">
      <alignment horizontal="right" vertical="center"/>
      <protection/>
    </xf>
    <xf numFmtId="186" fontId="2" fillId="0" borderId="32" xfId="80" applyNumberFormat="1" applyFont="1" applyBorder="1" applyAlignment="1">
      <alignment horizontal="right" vertical="center"/>
      <protection/>
    </xf>
    <xf numFmtId="186" fontId="2" fillId="0" borderId="42" xfId="80" applyNumberFormat="1" applyFont="1" applyBorder="1" applyAlignment="1">
      <alignment horizontal="right" vertical="center"/>
      <protection/>
    </xf>
    <xf numFmtId="186" fontId="2" fillId="0" borderId="43" xfId="80" applyNumberFormat="1" applyFont="1" applyBorder="1" applyAlignment="1">
      <alignment horizontal="right" vertical="center"/>
      <protection/>
    </xf>
    <xf numFmtId="186" fontId="2" fillId="0" borderId="44" xfId="80" applyNumberFormat="1" applyFont="1" applyBorder="1" applyAlignment="1">
      <alignment horizontal="right" vertical="center"/>
      <protection/>
    </xf>
    <xf numFmtId="186" fontId="2" fillId="0" borderId="45" xfId="80" applyNumberFormat="1" applyFont="1" applyBorder="1" applyAlignment="1">
      <alignment horizontal="right" vertical="center"/>
      <protection/>
    </xf>
    <xf numFmtId="186" fontId="2" fillId="0" borderId="46" xfId="80" applyNumberFormat="1" applyFont="1" applyBorder="1" applyAlignment="1">
      <alignment horizontal="right" vertical="center"/>
      <protection/>
    </xf>
    <xf numFmtId="186" fontId="2" fillId="0" borderId="47" xfId="80" applyNumberFormat="1" applyFont="1" applyBorder="1" applyAlignment="1">
      <alignment horizontal="right" vertical="center"/>
      <protection/>
    </xf>
    <xf numFmtId="186" fontId="2" fillId="0" borderId="48" xfId="80" applyNumberFormat="1" applyFont="1" applyBorder="1" applyAlignment="1">
      <alignment horizontal="right" vertical="center"/>
      <protection/>
    </xf>
    <xf numFmtId="186" fontId="2" fillId="0" borderId="49" xfId="80" applyNumberFormat="1" applyFont="1" applyBorder="1" applyAlignment="1">
      <alignment horizontal="right" vertical="center"/>
      <protection/>
    </xf>
    <xf numFmtId="186" fontId="2" fillId="0" borderId="11" xfId="80" applyNumberFormat="1" applyFont="1" applyBorder="1" applyAlignment="1">
      <alignment horizontal="right" vertical="center"/>
      <protection/>
    </xf>
    <xf numFmtId="186" fontId="2" fillId="0" borderId="50" xfId="80" applyNumberFormat="1" applyFont="1" applyBorder="1" applyAlignment="1">
      <alignment horizontal="right" vertical="center"/>
      <protection/>
    </xf>
    <xf numFmtId="186" fontId="2" fillId="0" borderId="51" xfId="80" applyNumberFormat="1" applyFont="1" applyBorder="1" applyAlignment="1">
      <alignment horizontal="right" vertical="center"/>
      <protection/>
    </xf>
    <xf numFmtId="186" fontId="2" fillId="0" borderId="52" xfId="80" applyNumberFormat="1" applyFont="1" applyBorder="1" applyAlignment="1">
      <alignment horizontal="right" vertical="center"/>
      <protection/>
    </xf>
    <xf numFmtId="186" fontId="2" fillId="0" borderId="21" xfId="80" applyNumberFormat="1" applyFont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0" borderId="33" xfId="80" applyFont="1" applyBorder="1" applyAlignment="1">
      <alignment horizontal="center" vertical="distributed" textRotation="255"/>
      <protection/>
    </xf>
    <xf numFmtId="0" fontId="2" fillId="0" borderId="34" xfId="80" applyFont="1" applyBorder="1" applyAlignment="1">
      <alignment horizontal="center" vertical="distributed" textRotation="255"/>
      <protection/>
    </xf>
    <xf numFmtId="0" fontId="2" fillId="0" borderId="35" xfId="80" applyFont="1" applyBorder="1" applyAlignment="1">
      <alignment horizontal="center" vertical="distributed" textRotation="255"/>
      <protection/>
    </xf>
    <xf numFmtId="0" fontId="6" fillId="0" borderId="33" xfId="80" applyFont="1" applyBorder="1" applyAlignment="1">
      <alignment horizontal="center" vertical="distributed" textRotation="255" wrapText="1"/>
      <protection/>
    </xf>
    <xf numFmtId="0" fontId="2" fillId="0" borderId="34" xfId="80" applyFont="1" applyBorder="1" applyAlignment="1">
      <alignment horizontal="center" vertical="distributed" textRotation="255" wrapText="1"/>
      <protection/>
    </xf>
    <xf numFmtId="0" fontId="6" fillId="0" borderId="34" xfId="80" applyFont="1" applyBorder="1" applyAlignment="1">
      <alignment horizontal="center" vertical="distributed" textRotation="255" wrapText="1"/>
      <protection/>
    </xf>
    <xf numFmtId="186" fontId="2" fillId="0" borderId="10" xfId="80" applyNumberFormat="1" applyFont="1" applyBorder="1" applyAlignment="1">
      <alignment horizontal="right" vertical="center" shrinkToFit="1"/>
      <protection/>
    </xf>
    <xf numFmtId="186" fontId="2" fillId="0" borderId="33" xfId="80" applyNumberFormat="1" applyFont="1" applyBorder="1" applyAlignment="1">
      <alignment horizontal="right" vertical="center" shrinkToFit="1"/>
      <protection/>
    </xf>
    <xf numFmtId="186" fontId="2" fillId="0" borderId="34" xfId="80" applyNumberFormat="1" applyFont="1" applyBorder="1" applyAlignment="1">
      <alignment horizontal="right" vertical="center" shrinkToFit="1"/>
      <protection/>
    </xf>
    <xf numFmtId="186" fontId="2" fillId="0" borderId="35" xfId="80" applyNumberFormat="1" applyFont="1" applyBorder="1" applyAlignment="1">
      <alignment horizontal="right" vertical="center" shrinkToFit="1"/>
      <protection/>
    </xf>
    <xf numFmtId="186" fontId="2" fillId="0" borderId="12" xfId="80" applyNumberFormat="1" applyFont="1" applyBorder="1" applyAlignment="1">
      <alignment horizontal="right" vertical="center" shrinkToFit="1"/>
      <protection/>
    </xf>
    <xf numFmtId="186" fontId="2" fillId="0" borderId="39" xfId="80" applyNumberFormat="1" applyFont="1" applyBorder="1" applyAlignment="1">
      <alignment horizontal="right" vertical="center" shrinkToFit="1"/>
      <protection/>
    </xf>
    <xf numFmtId="186" fontId="2" fillId="0" borderId="40" xfId="80" applyNumberFormat="1" applyFont="1" applyBorder="1" applyAlignment="1">
      <alignment horizontal="right" vertical="center" shrinkToFit="1"/>
      <protection/>
    </xf>
    <xf numFmtId="186" fontId="2" fillId="0" borderId="41" xfId="80" applyNumberFormat="1" applyFont="1" applyBorder="1" applyAlignment="1">
      <alignment horizontal="right" vertical="center" shrinkToFit="1"/>
      <protection/>
    </xf>
    <xf numFmtId="186" fontId="2" fillId="0" borderId="36" xfId="80" applyNumberFormat="1" applyFont="1" applyBorder="1" applyAlignment="1">
      <alignment horizontal="right" vertical="center" shrinkToFit="1"/>
      <protection/>
    </xf>
    <xf numFmtId="186" fontId="2" fillId="0" borderId="37" xfId="80" applyNumberFormat="1" applyFont="1" applyBorder="1" applyAlignment="1">
      <alignment horizontal="right" vertical="center" shrinkToFit="1"/>
      <protection/>
    </xf>
    <xf numFmtId="186" fontId="2" fillId="0" borderId="38" xfId="80" applyNumberFormat="1" applyFont="1" applyBorder="1" applyAlignment="1">
      <alignment horizontal="right" vertical="center" shrinkToFit="1"/>
      <protection/>
    </xf>
    <xf numFmtId="186" fontId="2" fillId="0" borderId="16" xfId="80" applyNumberFormat="1" applyFont="1" applyBorder="1" applyAlignment="1">
      <alignment horizontal="right" vertical="center" shrinkToFit="1"/>
      <protection/>
    </xf>
    <xf numFmtId="186" fontId="2" fillId="0" borderId="15" xfId="80" applyNumberFormat="1" applyFont="1" applyBorder="1" applyAlignment="1">
      <alignment horizontal="right" vertical="center" shrinkToFit="1"/>
      <protection/>
    </xf>
    <xf numFmtId="186" fontId="2" fillId="0" borderId="11" xfId="80" applyNumberFormat="1" applyFont="1" applyBorder="1" applyAlignment="1">
      <alignment horizontal="right" vertical="center" shrinkToFit="1"/>
      <protection/>
    </xf>
    <xf numFmtId="186" fontId="2" fillId="0" borderId="50" xfId="80" applyNumberFormat="1" applyFont="1" applyBorder="1" applyAlignment="1">
      <alignment horizontal="right" vertical="center" shrinkToFit="1"/>
      <protection/>
    </xf>
    <xf numFmtId="186" fontId="2" fillId="0" borderId="51" xfId="80" applyNumberFormat="1" applyFont="1" applyBorder="1" applyAlignment="1">
      <alignment horizontal="right" vertical="center" shrinkToFit="1"/>
      <protection/>
    </xf>
    <xf numFmtId="186" fontId="2" fillId="0" borderId="52" xfId="80" applyNumberFormat="1" applyFont="1" applyBorder="1" applyAlignment="1">
      <alignment horizontal="right" vertical="center" shrinkToFit="1"/>
      <protection/>
    </xf>
    <xf numFmtId="186" fontId="2" fillId="0" borderId="21" xfId="80" applyNumberFormat="1" applyFont="1" applyBorder="1" applyAlignment="1">
      <alignment horizontal="right" vertical="center" shrinkToFit="1"/>
      <protection/>
    </xf>
    <xf numFmtId="0" fontId="3" fillId="0" borderId="0" xfId="0" applyFont="1" applyAlignment="1">
      <alignment horizontal="left" vertical="center"/>
    </xf>
    <xf numFmtId="186" fontId="2" fillId="0" borderId="33" xfId="81" applyNumberFormat="1" applyFont="1" applyBorder="1" applyAlignment="1">
      <alignment horizontal="right" vertical="center" shrinkToFit="1"/>
      <protection/>
    </xf>
    <xf numFmtId="186" fontId="2" fillId="0" borderId="34" xfId="81" applyNumberFormat="1" applyFont="1" applyBorder="1" applyAlignment="1">
      <alignment horizontal="right" vertical="center" shrinkToFit="1"/>
      <protection/>
    </xf>
    <xf numFmtId="186" fontId="2" fillId="0" borderId="35" xfId="81" applyNumberFormat="1" applyFont="1" applyBorder="1" applyAlignment="1">
      <alignment horizontal="right" vertical="center" shrinkToFit="1"/>
      <protection/>
    </xf>
    <xf numFmtId="186" fontId="2" fillId="0" borderId="39" xfId="81" applyNumberFormat="1" applyFont="1" applyBorder="1" applyAlignment="1">
      <alignment horizontal="right" vertical="center" shrinkToFit="1"/>
      <protection/>
    </xf>
    <xf numFmtId="186" fontId="2" fillId="0" borderId="40" xfId="81" applyNumberFormat="1" applyFont="1" applyBorder="1" applyAlignment="1">
      <alignment horizontal="right" vertical="center" shrinkToFit="1"/>
      <protection/>
    </xf>
    <xf numFmtId="186" fontId="2" fillId="0" borderId="41" xfId="81" applyNumberFormat="1" applyFont="1" applyBorder="1" applyAlignment="1">
      <alignment horizontal="right" vertical="center" shrinkToFit="1"/>
      <protection/>
    </xf>
    <xf numFmtId="186" fontId="0" fillId="0" borderId="0" xfId="0" applyNumberFormat="1" applyAlignment="1">
      <alignment vertical="center"/>
    </xf>
    <xf numFmtId="186" fontId="2" fillId="0" borderId="53" xfId="81" applyNumberFormat="1" applyFont="1" applyBorder="1" applyAlignment="1">
      <alignment horizontal="right" vertical="center" shrinkToFit="1"/>
      <protection/>
    </xf>
    <xf numFmtId="186" fontId="2" fillId="0" borderId="54" xfId="81" applyNumberFormat="1" applyFont="1" applyBorder="1" applyAlignment="1">
      <alignment horizontal="right" vertical="center" shrinkToFit="1"/>
      <protection/>
    </xf>
    <xf numFmtId="186" fontId="2" fillId="0" borderId="55" xfId="81" applyNumberFormat="1" applyFont="1" applyBorder="1" applyAlignment="1">
      <alignment horizontal="right" vertical="center" shrinkToFit="1"/>
      <protection/>
    </xf>
    <xf numFmtId="186" fontId="2" fillId="0" borderId="0" xfId="0" applyNumberFormat="1" applyFont="1" applyAlignment="1">
      <alignment vertical="center"/>
    </xf>
    <xf numFmtId="186" fontId="2" fillId="0" borderId="50" xfId="81" applyNumberFormat="1" applyFont="1" applyBorder="1" applyAlignment="1">
      <alignment horizontal="right" vertical="center" shrinkToFit="1"/>
      <protection/>
    </xf>
    <xf numFmtId="186" fontId="2" fillId="0" borderId="51" xfId="81" applyNumberFormat="1" applyFont="1" applyBorder="1" applyAlignment="1">
      <alignment horizontal="right" vertical="center" shrinkToFit="1"/>
      <protection/>
    </xf>
    <xf numFmtId="186" fontId="2" fillId="0" borderId="52" xfId="81" applyNumberFormat="1" applyFont="1" applyBorder="1" applyAlignment="1">
      <alignment horizontal="right" vertical="center" shrinkToFit="1"/>
      <protection/>
    </xf>
    <xf numFmtId="0" fontId="2" fillId="0" borderId="19" xfId="81" applyFont="1" applyBorder="1" applyAlignment="1">
      <alignment horizontal="left" vertical="center" wrapText="1" shrinkToFit="1"/>
      <protection/>
    </xf>
    <xf numFmtId="186" fontId="2" fillId="0" borderId="56" xfId="81" applyNumberFormat="1" applyFont="1" applyBorder="1" applyAlignment="1">
      <alignment horizontal="right" vertical="center" shrinkToFit="1"/>
      <protection/>
    </xf>
    <xf numFmtId="186" fontId="2" fillId="0" borderId="57" xfId="81" applyNumberFormat="1" applyFont="1" applyBorder="1" applyAlignment="1">
      <alignment horizontal="right" vertical="center" shrinkToFit="1"/>
      <protection/>
    </xf>
    <xf numFmtId="186" fontId="2" fillId="0" borderId="58" xfId="81" applyNumberFormat="1" applyFont="1" applyBorder="1" applyAlignment="1">
      <alignment horizontal="right" vertical="center" shrinkToFit="1"/>
      <protection/>
    </xf>
    <xf numFmtId="0" fontId="5" fillId="0" borderId="17" xfId="81" applyFont="1" applyBorder="1" applyAlignment="1">
      <alignment horizontal="left" vertical="center"/>
      <protection/>
    </xf>
    <xf numFmtId="0" fontId="5" fillId="0" borderId="0" xfId="81" applyFont="1" applyAlignment="1">
      <alignment vertical="center"/>
      <protection/>
    </xf>
    <xf numFmtId="0" fontId="5" fillId="0" borderId="0" xfId="81" applyFont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12" xfId="51" applyFont="1" applyBorder="1" applyAlignment="1">
      <alignment horizontal="right" vertical="center"/>
    </xf>
    <xf numFmtId="38" fontId="2" fillId="0" borderId="15" xfId="51" applyFont="1" applyBorder="1" applyAlignment="1">
      <alignment horizontal="right" vertical="center"/>
    </xf>
    <xf numFmtId="0" fontId="34" fillId="0" borderId="0" xfId="79">
      <alignment vertical="center"/>
      <protection/>
    </xf>
    <xf numFmtId="0" fontId="53" fillId="0" borderId="0" xfId="79" applyFont="1" applyAlignment="1">
      <alignment horizontal="center" vertical="center"/>
      <protection/>
    </xf>
    <xf numFmtId="0" fontId="2" fillId="0" borderId="17" xfId="80" applyFont="1" applyBorder="1" applyAlignment="1">
      <alignment vertical="center"/>
      <protection/>
    </xf>
    <xf numFmtId="0" fontId="2" fillId="0" borderId="17" xfId="80" applyFont="1" applyBorder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4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>
      <alignment/>
      <protection/>
    </xf>
    <xf numFmtId="0" fontId="2" fillId="0" borderId="15" xfId="62" applyFont="1" applyBorder="1" applyAlignment="1">
      <alignment horizontal="center" vertical="center"/>
      <protection/>
    </xf>
    <xf numFmtId="186" fontId="2" fillId="0" borderId="13" xfId="62" applyNumberFormat="1" applyFont="1" applyBorder="1" applyAlignment="1">
      <alignment horizontal="right" vertical="center"/>
      <protection/>
    </xf>
    <xf numFmtId="186" fontId="2" fillId="0" borderId="0" xfId="62" applyNumberFormat="1" applyFont="1" applyBorder="1" applyAlignment="1">
      <alignment horizontal="right" vertical="center"/>
      <protection/>
    </xf>
    <xf numFmtId="186" fontId="2" fillId="0" borderId="59" xfId="62" applyNumberFormat="1" applyFont="1" applyBorder="1" applyAlignment="1">
      <alignment horizontal="right" vertical="center"/>
      <protection/>
    </xf>
    <xf numFmtId="186" fontId="2" fillId="0" borderId="16" xfId="62" applyNumberFormat="1" applyFont="1" applyBorder="1" applyAlignment="1">
      <alignment horizontal="right" vertical="center"/>
      <protection/>
    </xf>
    <xf numFmtId="186" fontId="2" fillId="0" borderId="60" xfId="62" applyNumberFormat="1" applyFont="1" applyBorder="1" applyAlignment="1">
      <alignment horizontal="right" vertical="center"/>
      <protection/>
    </xf>
    <xf numFmtId="0" fontId="3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2" fillId="0" borderId="0" xfId="68" applyFont="1" applyBorder="1" applyAlignment="1">
      <alignment vertical="center"/>
      <protection/>
    </xf>
    <xf numFmtId="0" fontId="2" fillId="0" borderId="0" xfId="68" applyFont="1" applyAlignment="1" applyProtection="1" quotePrefix="1">
      <alignment horizontal="left" vertical="center"/>
      <protection locked="0"/>
    </xf>
    <xf numFmtId="0" fontId="2" fillId="0" borderId="0" xfId="68" applyFont="1" applyAlignment="1">
      <alignment horizontal="right" vertical="center"/>
      <protection/>
    </xf>
    <xf numFmtId="0" fontId="2" fillId="0" borderId="15" xfId="68" applyFont="1" applyBorder="1" applyAlignment="1">
      <alignment horizontal="center" vertical="center"/>
      <protection/>
    </xf>
    <xf numFmtId="0" fontId="2" fillId="0" borderId="16" xfId="68" applyFont="1" applyBorder="1" applyAlignment="1">
      <alignment horizontal="left" vertical="center" shrinkToFit="1"/>
      <protection/>
    </xf>
    <xf numFmtId="0" fontId="2" fillId="0" borderId="61" xfId="68" applyFont="1" applyBorder="1" applyAlignment="1">
      <alignment horizontal="center" vertical="center"/>
      <protection/>
    </xf>
    <xf numFmtId="186" fontId="2" fillId="0" borderId="0" xfId="68" applyNumberFormat="1" applyFont="1" applyBorder="1" applyAlignment="1">
      <alignment vertical="center"/>
      <protection/>
    </xf>
    <xf numFmtId="186" fontId="2" fillId="0" borderId="0" xfId="68" applyNumberFormat="1" applyFont="1" applyBorder="1" applyAlignment="1" applyProtection="1">
      <alignment vertical="center"/>
      <protection locked="0"/>
    </xf>
    <xf numFmtId="0" fontId="2" fillId="0" borderId="62" xfId="68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21" xfId="68" applyFont="1" applyBorder="1" applyAlignment="1">
      <alignment horizontal="left" vertical="center" shrinkToFit="1"/>
      <protection/>
    </xf>
    <xf numFmtId="0" fontId="2" fillId="0" borderId="63" xfId="68" applyFont="1" applyBorder="1" applyAlignment="1">
      <alignment horizontal="center"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19" xfId="68" applyFont="1" applyBorder="1" applyAlignment="1">
      <alignment vertical="center" shrinkToFit="1"/>
      <protection/>
    </xf>
    <xf numFmtId="0" fontId="2" fillId="0" borderId="16" xfId="68" applyFont="1" applyBorder="1" applyAlignment="1">
      <alignment vertical="center" shrinkToFit="1"/>
      <protection/>
    </xf>
    <xf numFmtId="0" fontId="2" fillId="0" borderId="21" xfId="68" applyFont="1" applyBorder="1" applyAlignment="1">
      <alignment vertical="center" shrinkToFit="1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12" xfId="68" applyFont="1" applyBorder="1" applyAlignment="1" applyProtection="1">
      <alignment horizontal="center" vertical="center"/>
      <protection/>
    </xf>
    <xf numFmtId="0" fontId="2" fillId="0" borderId="61" xfId="68" applyFont="1" applyBorder="1" applyAlignment="1" applyProtection="1">
      <alignment horizontal="center" vertical="center"/>
      <protection/>
    </xf>
    <xf numFmtId="0" fontId="2" fillId="0" borderId="15" xfId="68" applyFont="1" applyBorder="1" applyAlignment="1" applyProtection="1">
      <alignment horizontal="center" vertical="center"/>
      <protection/>
    </xf>
    <xf numFmtId="0" fontId="2" fillId="0" borderId="62" xfId="68" applyFont="1" applyBorder="1" applyAlignment="1" applyProtection="1">
      <alignment horizontal="center" vertical="center"/>
      <protection/>
    </xf>
    <xf numFmtId="0" fontId="2" fillId="0" borderId="16" xfId="68" applyFont="1" applyBorder="1" applyAlignment="1" applyProtection="1">
      <alignment horizontal="left" vertical="center" shrinkToFit="1"/>
      <protection/>
    </xf>
    <xf numFmtId="186" fontId="2" fillId="0" borderId="0" xfId="68" applyNumberFormat="1" applyFont="1" applyBorder="1" applyAlignment="1" applyProtection="1">
      <alignment vertical="center"/>
      <protection/>
    </xf>
    <xf numFmtId="0" fontId="2" fillId="0" borderId="11" xfId="68" applyFont="1" applyBorder="1" applyAlignment="1" applyProtection="1">
      <alignment horizontal="center" vertical="center"/>
      <protection/>
    </xf>
    <xf numFmtId="0" fontId="2" fillId="0" borderId="63" xfId="68" applyFont="1" applyBorder="1" applyAlignment="1" applyProtection="1">
      <alignment horizontal="center" vertical="center"/>
      <protection/>
    </xf>
    <xf numFmtId="0" fontId="2" fillId="0" borderId="21" xfId="68" applyFont="1" applyBorder="1" applyAlignment="1" applyProtection="1">
      <alignment horizontal="left" vertical="center" shrinkToFit="1"/>
      <protection/>
    </xf>
    <xf numFmtId="0" fontId="2" fillId="0" borderId="19" xfId="68" applyFont="1" applyBorder="1" applyAlignment="1" applyProtection="1">
      <alignment horizontal="left" vertical="center" shrinkToFit="1"/>
      <protection/>
    </xf>
    <xf numFmtId="0" fontId="2" fillId="0" borderId="63" xfId="68" applyFont="1" applyBorder="1" applyAlignment="1" applyProtection="1">
      <alignment vertical="center"/>
      <protection/>
    </xf>
    <xf numFmtId="0" fontId="2" fillId="0" borderId="21" xfId="68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center"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186" fontId="2" fillId="0" borderId="13" xfId="68" applyNumberFormat="1" applyFont="1" applyBorder="1" applyAlignment="1">
      <alignment vertical="center"/>
      <protection/>
    </xf>
    <xf numFmtId="0" fontId="2" fillId="0" borderId="13" xfId="68" applyFont="1" applyBorder="1" applyAlignment="1">
      <alignment vertical="center"/>
      <protection/>
    </xf>
    <xf numFmtId="0" fontId="2" fillId="0" borderId="16" xfId="68" applyFont="1" applyBorder="1" applyAlignment="1" applyProtection="1">
      <alignment vertical="center" shrinkToFit="1"/>
      <protection/>
    </xf>
    <xf numFmtId="0" fontId="2" fillId="0" borderId="63" xfId="68" applyFont="1" applyBorder="1" applyAlignment="1">
      <alignment vertical="center"/>
      <protection/>
    </xf>
    <xf numFmtId="0" fontId="2" fillId="0" borderId="14" xfId="68" applyFont="1" applyBorder="1" applyAlignment="1">
      <alignment vertical="center"/>
      <protection/>
    </xf>
    <xf numFmtId="0" fontId="3" fillId="0" borderId="0" xfId="70" applyFont="1" applyAlignment="1">
      <alignment horizontal="left" vertical="center"/>
      <protection/>
    </xf>
    <xf numFmtId="0" fontId="2" fillId="0" borderId="0" xfId="70" applyFont="1" applyAlignment="1">
      <alignment vertical="center"/>
      <protection/>
    </xf>
    <xf numFmtId="0" fontId="2" fillId="0" borderId="0" xfId="70" applyFont="1" applyAlignment="1">
      <alignment horizontal="left" vertical="center"/>
      <protection/>
    </xf>
    <xf numFmtId="0" fontId="2" fillId="0" borderId="0" xfId="70" applyFont="1" applyBorder="1" applyAlignment="1">
      <alignment vertical="center"/>
      <protection/>
    </xf>
    <xf numFmtId="49" fontId="2" fillId="0" borderId="15" xfId="70" applyNumberFormat="1" applyFont="1" applyBorder="1" applyAlignment="1">
      <alignment horizontal="right" vertical="center" wrapText="1"/>
      <protection/>
    </xf>
    <xf numFmtId="49" fontId="2" fillId="0" borderId="11" xfId="70" applyNumberFormat="1" applyFont="1" applyBorder="1" applyAlignment="1">
      <alignment horizontal="right" vertical="center" wrapText="1"/>
      <protection/>
    </xf>
    <xf numFmtId="0" fontId="3" fillId="0" borderId="0" xfId="71" applyFont="1" applyAlignment="1">
      <alignment horizontal="left" vertical="center"/>
      <protection/>
    </xf>
    <xf numFmtId="0" fontId="2" fillId="0" borderId="0" xfId="71" applyFont="1" applyAlignment="1">
      <alignment horizontal="left" vertical="center"/>
      <protection/>
    </xf>
    <xf numFmtId="0" fontId="2" fillId="0" borderId="0" xfId="71" applyFont="1" applyBorder="1" applyAlignment="1">
      <alignment vertical="center"/>
      <protection/>
    </xf>
    <xf numFmtId="0" fontId="2" fillId="0" borderId="0" xfId="71" applyFont="1" applyAlignment="1">
      <alignment vertical="center"/>
      <protection/>
    </xf>
    <xf numFmtId="0" fontId="2" fillId="0" borderId="0" xfId="71" applyFont="1" applyAlignment="1">
      <alignment horizontal="right" vertical="center"/>
      <protection/>
    </xf>
    <xf numFmtId="0" fontId="2" fillId="0" borderId="12" xfId="71" applyFont="1" applyBorder="1" applyAlignment="1">
      <alignment horizontal="center" vertical="center"/>
      <protection/>
    </xf>
    <xf numFmtId="177" fontId="2" fillId="0" borderId="18" xfId="71" applyNumberFormat="1" applyFont="1" applyBorder="1" applyAlignment="1">
      <alignment horizontal="right" vertical="center"/>
      <protection/>
    </xf>
    <xf numFmtId="177" fontId="2" fillId="0" borderId="17" xfId="71" applyNumberFormat="1" applyFont="1" applyBorder="1" applyAlignment="1">
      <alignment horizontal="right" vertical="center"/>
      <protection/>
    </xf>
    <xf numFmtId="177" fontId="2" fillId="0" borderId="19" xfId="71" applyNumberFormat="1" applyFont="1" applyBorder="1" applyAlignment="1">
      <alignment horizontal="right" vertical="center"/>
      <protection/>
    </xf>
    <xf numFmtId="0" fontId="2" fillId="0" borderId="15" xfId="71" applyFont="1" applyBorder="1" applyAlignment="1">
      <alignment horizontal="center" vertical="center"/>
      <protection/>
    </xf>
    <xf numFmtId="177" fontId="2" fillId="0" borderId="13" xfId="71" applyNumberFormat="1" applyFont="1" applyBorder="1" applyAlignment="1">
      <alignment horizontal="right" vertical="center"/>
      <protection/>
    </xf>
    <xf numFmtId="177" fontId="2" fillId="0" borderId="0" xfId="71" applyNumberFormat="1" applyFont="1" applyBorder="1" applyAlignment="1">
      <alignment horizontal="right" vertical="center"/>
      <protection/>
    </xf>
    <xf numFmtId="177" fontId="2" fillId="0" borderId="16" xfId="71" applyNumberFormat="1" applyFont="1" applyBorder="1" applyAlignment="1">
      <alignment horizontal="right" vertical="center"/>
      <protection/>
    </xf>
    <xf numFmtId="0" fontId="2" fillId="0" borderId="11" xfId="71" applyFont="1" applyBorder="1" applyAlignment="1">
      <alignment horizontal="center" vertical="center"/>
      <protection/>
    </xf>
    <xf numFmtId="3" fontId="2" fillId="0" borderId="14" xfId="71" applyNumberFormat="1" applyFont="1" applyBorder="1" applyAlignment="1">
      <alignment vertical="center"/>
      <protection/>
    </xf>
    <xf numFmtId="177" fontId="2" fillId="0" borderId="14" xfId="71" applyNumberFormat="1" applyFont="1" applyBorder="1" applyAlignment="1">
      <alignment horizontal="right" vertical="center"/>
      <protection/>
    </xf>
    <xf numFmtId="0" fontId="2" fillId="0" borderId="21" xfId="71" applyFont="1" applyBorder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177" fontId="2" fillId="0" borderId="12" xfId="71" applyNumberFormat="1" applyFont="1" applyBorder="1" applyAlignment="1">
      <alignment horizontal="right" vertical="center"/>
      <protection/>
    </xf>
    <xf numFmtId="182" fontId="2" fillId="0" borderId="19" xfId="71" applyNumberFormat="1" applyFont="1" applyBorder="1" applyAlignment="1">
      <alignment horizontal="right" vertical="center" wrapText="1"/>
      <protection/>
    </xf>
    <xf numFmtId="177" fontId="2" fillId="0" borderId="15" xfId="71" applyNumberFormat="1" applyFont="1" applyBorder="1" applyAlignment="1">
      <alignment horizontal="right" vertical="center"/>
      <protection/>
    </xf>
    <xf numFmtId="182" fontId="2" fillId="0" borderId="16" xfId="71" applyNumberFormat="1" applyFont="1" applyBorder="1" applyAlignment="1">
      <alignment horizontal="right" vertical="center" wrapText="1"/>
      <protection/>
    </xf>
    <xf numFmtId="0" fontId="2" fillId="0" borderId="14" xfId="71" applyFont="1" applyBorder="1" applyAlignment="1">
      <alignment vertical="center"/>
      <protection/>
    </xf>
    <xf numFmtId="182" fontId="2" fillId="0" borderId="21" xfId="71" applyNumberFormat="1" applyFont="1" applyBorder="1" applyAlignment="1">
      <alignment horizontal="right" vertical="center" wrapText="1"/>
      <protection/>
    </xf>
    <xf numFmtId="0" fontId="3" fillId="0" borderId="0" xfId="62" applyFont="1" applyAlignment="1">
      <alignment horizontal="left" vertical="center"/>
      <protection/>
    </xf>
    <xf numFmtId="0" fontId="0" fillId="0" borderId="0" xfId="62">
      <alignment/>
      <protection/>
    </xf>
    <xf numFmtId="0" fontId="0" fillId="0" borderId="0" xfId="62" applyAlignment="1">
      <alignment/>
      <protection/>
    </xf>
    <xf numFmtId="0" fontId="2" fillId="0" borderId="17" xfId="62" applyFont="1" applyBorder="1" applyAlignment="1">
      <alignment vertical="center"/>
      <protection/>
    </xf>
    <xf numFmtId="0" fontId="2" fillId="0" borderId="17" xfId="62" applyFont="1" applyBorder="1" applyAlignment="1">
      <alignment/>
      <protection/>
    </xf>
    <xf numFmtId="0" fontId="10" fillId="0" borderId="0" xfId="62" applyFont="1" applyAlignment="1">
      <alignment vertical="center"/>
      <protection/>
    </xf>
    <xf numFmtId="0" fontId="0" fillId="0" borderId="17" xfId="62" applyBorder="1" applyAlignment="1">
      <alignment/>
      <protection/>
    </xf>
    <xf numFmtId="0" fontId="2" fillId="0" borderId="0" xfId="62" applyFont="1" applyAlignment="1">
      <alignment horizontal="left" vertical="center"/>
      <protection/>
    </xf>
    <xf numFmtId="186" fontId="6" fillId="0" borderId="17" xfId="62" applyNumberFormat="1" applyFont="1" applyBorder="1" applyAlignment="1" applyProtection="1">
      <alignment horizontal="right" vertical="center" shrinkToFit="1"/>
      <protection locked="0"/>
    </xf>
    <xf numFmtId="186" fontId="6" fillId="0" borderId="12" xfId="62" applyNumberFormat="1" applyFont="1" applyBorder="1" applyAlignment="1" applyProtection="1">
      <alignment horizontal="right" vertical="center" shrinkToFit="1"/>
      <protection locked="0"/>
    </xf>
    <xf numFmtId="186" fontId="6" fillId="0" borderId="0" xfId="62" applyNumberFormat="1" applyFont="1" applyBorder="1" applyAlignment="1" applyProtection="1">
      <alignment horizontal="right" vertical="center" shrinkToFit="1"/>
      <protection locked="0"/>
    </xf>
    <xf numFmtId="186" fontId="6" fillId="0" borderId="15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186" fontId="6" fillId="0" borderId="14" xfId="62" applyNumberFormat="1" applyFont="1" applyBorder="1" applyAlignment="1" applyProtection="1">
      <alignment horizontal="right" vertical="center" shrinkToFit="1"/>
      <protection locked="0"/>
    </xf>
    <xf numFmtId="186" fontId="6" fillId="0" borderId="11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Alignment="1">
      <alignment horizontal="distributed" vertical="center"/>
      <protection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 wrapText="1"/>
      <protection/>
    </xf>
    <xf numFmtId="186" fontId="2" fillId="0" borderId="19" xfId="62" applyNumberFormat="1" applyFont="1" applyBorder="1" applyAlignment="1" applyProtection="1">
      <alignment vertical="center"/>
      <protection locked="0"/>
    </xf>
    <xf numFmtId="186" fontId="2" fillId="0" borderId="16" xfId="62" applyNumberFormat="1" applyFont="1" applyFill="1" applyBorder="1" applyAlignment="1" applyProtection="1">
      <alignment vertical="center"/>
      <protection locked="0"/>
    </xf>
    <xf numFmtId="186" fontId="2" fillId="0" borderId="16" xfId="62" applyNumberFormat="1" applyFont="1" applyBorder="1" applyAlignment="1" applyProtection="1">
      <alignment vertical="center"/>
      <protection locked="0"/>
    </xf>
    <xf numFmtId="185" fontId="2" fillId="0" borderId="20" xfId="62" applyNumberFormat="1" applyFont="1" applyBorder="1" applyAlignment="1">
      <alignment vertical="center"/>
      <protection/>
    </xf>
    <xf numFmtId="185" fontId="2" fillId="0" borderId="14" xfId="62" applyNumberFormat="1" applyFont="1" applyBorder="1" applyAlignment="1">
      <alignment vertical="center"/>
      <protection/>
    </xf>
    <xf numFmtId="185" fontId="2" fillId="0" borderId="14" xfId="62" applyNumberFormat="1" applyFont="1" applyFill="1" applyBorder="1" applyAlignment="1">
      <alignment vertical="center"/>
      <protection/>
    </xf>
    <xf numFmtId="185" fontId="2" fillId="0" borderId="21" xfId="62" applyNumberFormat="1" applyFont="1" applyFill="1" applyBorder="1" applyAlignment="1">
      <alignment vertical="center"/>
      <protection/>
    </xf>
    <xf numFmtId="185" fontId="2" fillId="0" borderId="21" xfId="62" applyNumberFormat="1" applyFont="1" applyBorder="1" applyAlignment="1">
      <alignment vertical="center"/>
      <protection/>
    </xf>
    <xf numFmtId="182" fontId="2" fillId="0" borderId="0" xfId="62" applyNumberFormat="1" applyFont="1" applyAlignment="1">
      <alignment vertical="center"/>
      <protection/>
    </xf>
    <xf numFmtId="0" fontId="4" fillId="0" borderId="0" xfId="80" applyFont="1" applyAlignment="1">
      <alignment/>
      <protection/>
    </xf>
    <xf numFmtId="0" fontId="2" fillId="0" borderId="0" xfId="0" applyFont="1" applyBorder="1" applyAlignment="1">
      <alignment vertical="center"/>
    </xf>
    <xf numFmtId="0" fontId="2" fillId="0" borderId="23" xfId="80" applyFont="1" applyBorder="1" applyAlignment="1">
      <alignment horizontal="center" vertical="center"/>
      <protection/>
    </xf>
    <xf numFmtId="0" fontId="2" fillId="0" borderId="0" xfId="80" applyFont="1" applyFill="1">
      <alignment/>
      <protection/>
    </xf>
    <xf numFmtId="0" fontId="2" fillId="0" borderId="0" xfId="0" applyFont="1" applyFill="1" applyAlignment="1">
      <alignment vertical="center"/>
    </xf>
    <xf numFmtId="0" fontId="2" fillId="0" borderId="12" xfId="80" applyFont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 shrinkToFit="1"/>
      <protection/>
    </xf>
    <xf numFmtId="189" fontId="2" fillId="0" borderId="15" xfId="80" applyNumberFormat="1" applyFont="1" applyFill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 wrapText="1"/>
      <protection/>
    </xf>
    <xf numFmtId="0" fontId="2" fillId="0" borderId="15" xfId="80" applyFont="1" applyBorder="1" applyAlignment="1">
      <alignment horizontal="left" vertical="center"/>
      <protection/>
    </xf>
    <xf numFmtId="0" fontId="2" fillId="0" borderId="15" xfId="80" applyFont="1" applyBorder="1" applyAlignment="1">
      <alignment horizontal="left" vertical="center"/>
      <protection/>
    </xf>
    <xf numFmtId="189" fontId="2" fillId="0" borderId="11" xfId="80" applyNumberFormat="1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189" fontId="2" fillId="0" borderId="12" xfId="80" applyNumberFormat="1" applyFont="1" applyBorder="1" applyAlignment="1">
      <alignment horizontal="left" vertical="center"/>
      <protection/>
    </xf>
    <xf numFmtId="0" fontId="2" fillId="0" borderId="15" xfId="80" applyNumberFormat="1" applyFont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/>
      <protection/>
    </xf>
    <xf numFmtId="189" fontId="2" fillId="0" borderId="15" xfId="80" applyNumberFormat="1" applyFont="1" applyBorder="1" applyAlignment="1">
      <alignment horizontal="left" vertical="center"/>
      <protection/>
    </xf>
    <xf numFmtId="0" fontId="2" fillId="0" borderId="15" xfId="80" applyFont="1" applyBorder="1" applyAlignment="1">
      <alignment horizontal="left" vertical="center" shrinkToFit="1"/>
      <protection/>
    </xf>
    <xf numFmtId="0" fontId="2" fillId="0" borderId="15" xfId="0" applyFont="1" applyBorder="1" applyAlignment="1">
      <alignment horizontal="left" vertical="center"/>
    </xf>
    <xf numFmtId="0" fontId="2" fillId="0" borderId="15" xfId="80" applyNumberFormat="1" applyFont="1" applyBorder="1" applyAlignment="1">
      <alignment horizontal="left" vertical="center"/>
      <protection/>
    </xf>
    <xf numFmtId="0" fontId="2" fillId="0" borderId="11" xfId="80" applyFont="1" applyFill="1" applyBorder="1" applyAlignment="1">
      <alignment horizontal="left" vertical="center"/>
      <protection/>
    </xf>
    <xf numFmtId="0" fontId="2" fillId="0" borderId="12" xfId="80" applyFont="1" applyFill="1" applyBorder="1" applyAlignment="1">
      <alignment horizontal="left" vertical="center" shrinkToFit="1"/>
      <protection/>
    </xf>
    <xf numFmtId="0" fontId="2" fillId="0" borderId="11" xfId="80" applyFont="1" applyFill="1" applyBorder="1" applyAlignment="1">
      <alignment horizontal="left" vertical="center" shrinkToFit="1"/>
      <protection/>
    </xf>
    <xf numFmtId="186" fontId="2" fillId="0" borderId="24" xfId="80" applyNumberFormat="1" applyFont="1" applyFill="1" applyBorder="1" applyAlignment="1">
      <alignment horizontal="right" vertical="center"/>
      <protection/>
    </xf>
    <xf numFmtId="38" fontId="6" fillId="0" borderId="19" xfId="51" applyFont="1" applyBorder="1" applyAlignment="1" applyProtection="1">
      <alignment horizontal="right" vertical="center" shrinkToFit="1"/>
      <protection locked="0"/>
    </xf>
    <xf numFmtId="38" fontId="6" fillId="0" borderId="21" xfId="51" applyFont="1" applyBorder="1" applyAlignment="1" applyProtection="1">
      <alignment horizontal="right" vertical="center" shrinkToFit="1"/>
      <protection locked="0"/>
    </xf>
    <xf numFmtId="186" fontId="6" fillId="0" borderId="19" xfId="62" applyNumberFormat="1" applyFont="1" applyBorder="1" applyAlignment="1" applyProtection="1">
      <alignment horizontal="right" vertical="center" shrinkToFit="1"/>
      <protection locked="0"/>
    </xf>
    <xf numFmtId="186" fontId="6" fillId="0" borderId="16" xfId="62" applyNumberFormat="1" applyFont="1" applyBorder="1" applyAlignment="1" applyProtection="1">
      <alignment horizontal="right" vertical="center" shrinkToFit="1"/>
      <protection locked="0"/>
    </xf>
    <xf numFmtId="186" fontId="6" fillId="0" borderId="21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distributed" vertical="center"/>
      <protection/>
    </xf>
    <xf numFmtId="3" fontId="2" fillId="0" borderId="20" xfId="80" applyNumberFormat="1" applyFont="1" applyBorder="1" applyAlignment="1">
      <alignment vertical="center"/>
      <protection/>
    </xf>
    <xf numFmtId="178" fontId="2" fillId="0" borderId="14" xfId="80" applyNumberFormat="1" applyFont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184" fontId="2" fillId="0" borderId="21" xfId="0" applyNumberFormat="1" applyFont="1" applyBorder="1" applyAlignment="1">
      <alignment vertical="center"/>
    </xf>
    <xf numFmtId="0" fontId="2" fillId="0" borderId="62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left" vertical="center" shrinkToFit="1"/>
      <protection/>
    </xf>
    <xf numFmtId="3" fontId="2" fillId="0" borderId="0" xfId="71" applyNumberFormat="1" applyFont="1" applyBorder="1" applyAlignment="1">
      <alignment vertical="center"/>
      <protection/>
    </xf>
    <xf numFmtId="3" fontId="2" fillId="0" borderId="21" xfId="71" applyNumberFormat="1" applyFont="1" applyBorder="1" applyAlignment="1">
      <alignment horizontal="right" vertical="center"/>
      <protection/>
    </xf>
    <xf numFmtId="177" fontId="2" fillId="0" borderId="21" xfId="71" applyNumberFormat="1" applyFont="1" applyBorder="1" applyAlignment="1">
      <alignment horizontal="right" vertical="center"/>
      <protection/>
    </xf>
    <xf numFmtId="3" fontId="2" fillId="0" borderId="13" xfId="71" applyNumberFormat="1" applyFont="1" applyBorder="1" applyAlignment="1">
      <alignment vertical="center"/>
      <protection/>
    </xf>
    <xf numFmtId="0" fontId="2" fillId="0" borderId="16" xfId="71" applyFont="1" applyBorder="1" applyAlignment="1">
      <alignment vertical="center"/>
      <protection/>
    </xf>
    <xf numFmtId="3" fontId="2" fillId="0" borderId="16" xfId="71" applyNumberFormat="1" applyFont="1" applyBorder="1" applyAlignment="1">
      <alignment horizontal="right" vertical="center"/>
      <protection/>
    </xf>
    <xf numFmtId="186" fontId="2" fillId="0" borderId="0" xfId="80" applyNumberFormat="1" applyFont="1" applyBorder="1" applyAlignment="1">
      <alignment horizontal="right" vertical="center"/>
      <protection/>
    </xf>
    <xf numFmtId="186" fontId="2" fillId="0" borderId="0" xfId="80" applyNumberFormat="1" applyFont="1" applyFill="1" applyBorder="1" applyAlignment="1">
      <alignment horizontal="right" vertical="center"/>
      <protection/>
    </xf>
    <xf numFmtId="186" fontId="2" fillId="0" borderId="17" xfId="80" applyNumberFormat="1" applyFont="1" applyFill="1" applyBorder="1" applyAlignment="1">
      <alignment horizontal="right" vertical="center"/>
      <protection/>
    </xf>
    <xf numFmtId="186" fontId="2" fillId="0" borderId="14" xfId="80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186" fontId="2" fillId="0" borderId="23" xfId="80" applyNumberFormat="1" applyFont="1" applyFill="1" applyBorder="1" applyAlignment="1">
      <alignment horizontal="right" vertical="center"/>
      <protection/>
    </xf>
    <xf numFmtId="0" fontId="11" fillId="0" borderId="64" xfId="80" applyFont="1" applyBorder="1" applyAlignment="1">
      <alignment horizontal="distributed" vertical="center"/>
      <protection/>
    </xf>
    <xf numFmtId="0" fontId="6" fillId="0" borderId="33" xfId="80" applyFont="1" applyBorder="1" applyAlignment="1">
      <alignment horizontal="center" vertical="distributed" textRotation="255" wrapText="1"/>
      <protection/>
    </xf>
    <xf numFmtId="0" fontId="6" fillId="0" borderId="34" xfId="80" applyFont="1" applyBorder="1" applyAlignment="1">
      <alignment horizontal="center" vertical="distributed" textRotation="255"/>
      <protection/>
    </xf>
    <xf numFmtId="0" fontId="5" fillId="0" borderId="35" xfId="80" applyFont="1" applyBorder="1" applyAlignment="1">
      <alignment horizontal="center" vertical="distributed" textRotation="255" wrapText="1"/>
      <protection/>
    </xf>
    <xf numFmtId="186" fontId="6" fillId="0" borderId="0" xfId="51" applyNumberFormat="1" applyFont="1" applyBorder="1" applyAlignment="1">
      <alignment horizontal="right" vertical="top" shrinkToFit="1"/>
    </xf>
    <xf numFmtId="186" fontId="6" fillId="0" borderId="13" xfId="51" applyNumberFormat="1" applyFont="1" applyBorder="1" applyAlignment="1">
      <alignment horizontal="right" vertical="top" shrinkToFit="1"/>
    </xf>
    <xf numFmtId="186" fontId="6" fillId="0" borderId="15" xfId="51" applyNumberFormat="1" applyFont="1" applyBorder="1" applyAlignment="1">
      <alignment horizontal="right" vertical="top" shrinkToFit="1"/>
    </xf>
    <xf numFmtId="186" fontId="6" fillId="0" borderId="0" xfId="51" applyNumberFormat="1" applyFont="1" applyBorder="1" applyAlignment="1" applyProtection="1">
      <alignment horizontal="right" vertical="top" shrinkToFit="1"/>
      <protection locked="0"/>
    </xf>
    <xf numFmtId="186" fontId="6" fillId="0" borderId="0" xfId="62" applyNumberFormat="1" applyFont="1" applyBorder="1" applyAlignment="1" applyProtection="1">
      <alignment horizontal="right" vertical="top" shrinkToFit="1"/>
      <protection locked="0"/>
    </xf>
    <xf numFmtId="186" fontId="6" fillId="0" borderId="16" xfId="62" applyNumberFormat="1" applyFont="1" applyBorder="1" applyAlignment="1" applyProtection="1">
      <alignment horizontal="right" vertical="top" shrinkToFit="1"/>
      <protection locked="0"/>
    </xf>
    <xf numFmtId="186" fontId="6" fillId="0" borderId="15" xfId="62" applyNumberFormat="1" applyFont="1" applyBorder="1" applyAlignment="1" applyProtection="1">
      <alignment horizontal="right" vertical="top" shrinkToFit="1"/>
      <protection locked="0"/>
    </xf>
    <xf numFmtId="186" fontId="2" fillId="0" borderId="17" xfId="80" applyNumberFormat="1" applyFont="1" applyBorder="1" applyAlignment="1">
      <alignment horizontal="right" vertical="center"/>
      <protection/>
    </xf>
    <xf numFmtId="0" fontId="2" fillId="0" borderId="0" xfId="80" applyFont="1" applyBorder="1" applyAlignment="1">
      <alignment horizontal="right" vertical="center"/>
      <protection/>
    </xf>
    <xf numFmtId="177" fontId="9" fillId="0" borderId="0" xfId="80" applyNumberFormat="1" applyFont="1" applyFill="1" applyBorder="1" applyAlignment="1">
      <alignment horizontal="right" vertical="center"/>
      <protection/>
    </xf>
    <xf numFmtId="0" fontId="2" fillId="0" borderId="24" xfId="80" applyFont="1" applyFill="1" applyBorder="1" applyAlignment="1">
      <alignment horizontal="center" vertical="center"/>
      <protection/>
    </xf>
    <xf numFmtId="0" fontId="9" fillId="0" borderId="11" xfId="80" applyFont="1" applyFill="1" applyBorder="1" applyAlignment="1">
      <alignment horizontal="center" vertical="center"/>
      <protection/>
    </xf>
    <xf numFmtId="186" fontId="2" fillId="0" borderId="16" xfId="80" applyNumberFormat="1" applyFont="1" applyFill="1" applyBorder="1" applyAlignment="1">
      <alignment horizontal="right" vertical="center"/>
      <protection/>
    </xf>
    <xf numFmtId="186" fontId="2" fillId="0" borderId="19" xfId="80" applyNumberFormat="1" applyFont="1" applyFill="1" applyBorder="1" applyAlignment="1">
      <alignment horizontal="right" vertical="center"/>
      <protection/>
    </xf>
    <xf numFmtId="186" fontId="2" fillId="0" borderId="21" xfId="80" applyNumberFormat="1" applyFont="1" applyFill="1" applyBorder="1" applyAlignment="1">
      <alignment horizontal="right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6" xfId="80" applyFont="1" applyFill="1" applyBorder="1" applyAlignment="1">
      <alignment horizontal="right" vertical="center"/>
      <protection/>
    </xf>
    <xf numFmtId="186" fontId="2" fillId="0" borderId="20" xfId="62" applyNumberFormat="1" applyFont="1" applyFill="1" applyBorder="1" applyAlignment="1">
      <alignment horizontal="right" vertical="center"/>
      <protection/>
    </xf>
    <xf numFmtId="186" fontId="2" fillId="0" borderId="14" xfId="62" applyNumberFormat="1" applyFont="1" applyFill="1" applyBorder="1" applyAlignment="1">
      <alignment horizontal="right" vertical="center"/>
      <protection/>
    </xf>
    <xf numFmtId="186" fontId="2" fillId="0" borderId="21" xfId="62" applyNumberFormat="1" applyFont="1" applyFill="1" applyBorder="1" applyAlignment="1">
      <alignment horizontal="right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Alignment="1" applyProtection="1">
      <alignment horizontal="right" vertical="center"/>
      <protection locked="0"/>
    </xf>
    <xf numFmtId="186" fontId="2" fillId="0" borderId="12" xfId="68" applyNumberFormat="1" applyFont="1" applyFill="1" applyBorder="1" applyAlignment="1" applyProtection="1">
      <alignment vertical="center"/>
      <protection locked="0"/>
    </xf>
    <xf numFmtId="186" fontId="2" fillId="0" borderId="15" xfId="68" applyNumberFormat="1" applyFont="1" applyFill="1" applyBorder="1" applyAlignment="1" applyProtection="1">
      <alignment vertical="center"/>
      <protection locked="0"/>
    </xf>
    <xf numFmtId="38" fontId="2" fillId="0" borderId="12" xfId="51" applyFont="1" applyFill="1" applyBorder="1" applyAlignment="1">
      <alignment vertical="center"/>
    </xf>
    <xf numFmtId="186" fontId="2" fillId="0" borderId="17" xfId="68" applyNumberFormat="1" applyFont="1" applyFill="1" applyBorder="1" applyAlignment="1">
      <alignment vertical="center"/>
      <protection/>
    </xf>
    <xf numFmtId="186" fontId="2" fillId="0" borderId="17" xfId="68" applyNumberFormat="1" applyFont="1" applyFill="1" applyBorder="1" applyAlignment="1" applyProtection="1">
      <alignment vertical="center"/>
      <protection locked="0"/>
    </xf>
    <xf numFmtId="38" fontId="2" fillId="0" borderId="15" xfId="51" applyFont="1" applyFill="1" applyBorder="1" applyAlignment="1">
      <alignment vertical="center"/>
    </xf>
    <xf numFmtId="186" fontId="2" fillId="0" borderId="0" xfId="68" applyNumberFormat="1" applyFont="1" applyFill="1" applyBorder="1" applyAlignment="1">
      <alignment vertical="center"/>
      <protection/>
    </xf>
    <xf numFmtId="186" fontId="2" fillId="0" borderId="0" xfId="68" applyNumberFormat="1" applyFont="1" applyFill="1" applyBorder="1" applyAlignment="1" applyProtection="1">
      <alignment vertical="center"/>
      <protection locked="0"/>
    </xf>
    <xf numFmtId="38" fontId="2" fillId="0" borderId="11" xfId="51" applyFont="1" applyFill="1" applyBorder="1" applyAlignment="1">
      <alignment vertical="center"/>
    </xf>
    <xf numFmtId="186" fontId="2" fillId="0" borderId="14" xfId="68" applyNumberFormat="1" applyFont="1" applyFill="1" applyBorder="1" applyAlignment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/>
      <protection locked="0"/>
    </xf>
    <xf numFmtId="186" fontId="2" fillId="0" borderId="19" xfId="68" applyNumberFormat="1" applyFont="1" applyFill="1" applyBorder="1" applyAlignment="1" applyProtection="1">
      <alignment vertical="center"/>
      <protection locked="0"/>
    </xf>
    <xf numFmtId="186" fontId="2" fillId="0" borderId="16" xfId="68" applyNumberFormat="1" applyFont="1" applyFill="1" applyBorder="1" applyAlignment="1" applyProtection="1">
      <alignment vertical="center"/>
      <protection locked="0"/>
    </xf>
    <xf numFmtId="186" fontId="2" fillId="0" borderId="11" xfId="68" applyNumberFormat="1" applyFont="1" applyFill="1" applyBorder="1" applyAlignment="1" applyProtection="1">
      <alignment vertical="center"/>
      <protection locked="0"/>
    </xf>
    <xf numFmtId="186" fontId="2" fillId="0" borderId="21" xfId="68" applyNumberFormat="1" applyFont="1" applyFill="1" applyBorder="1" applyAlignment="1" applyProtection="1">
      <alignment vertical="center"/>
      <protection locked="0"/>
    </xf>
    <xf numFmtId="186" fontId="2" fillId="0" borderId="10" xfId="68" applyNumberFormat="1" applyFont="1" applyFill="1" applyBorder="1" applyAlignment="1" applyProtection="1">
      <alignment vertical="center"/>
      <protection/>
    </xf>
    <xf numFmtId="186" fontId="2" fillId="0" borderId="23" xfId="68" applyNumberFormat="1" applyFont="1" applyFill="1" applyBorder="1" applyAlignment="1" applyProtection="1">
      <alignment vertical="center" shrinkToFit="1"/>
      <protection/>
    </xf>
    <xf numFmtId="186" fontId="2" fillId="0" borderId="24" xfId="68" applyNumberFormat="1" applyFont="1" applyFill="1" applyBorder="1" applyAlignment="1" applyProtection="1">
      <alignment vertical="center" shrinkToFit="1"/>
      <protection/>
    </xf>
    <xf numFmtId="186" fontId="2" fillId="0" borderId="15" xfId="68" applyNumberFormat="1" applyFont="1" applyFill="1" applyBorder="1" applyAlignment="1" applyProtection="1">
      <alignment vertical="center"/>
      <protection/>
    </xf>
    <xf numFmtId="186" fontId="2" fillId="0" borderId="0" xfId="68" applyNumberFormat="1" applyFont="1" applyFill="1" applyBorder="1" applyAlignment="1" applyProtection="1">
      <alignment vertical="center"/>
      <protection/>
    </xf>
    <xf numFmtId="186" fontId="2" fillId="0" borderId="11" xfId="68" applyNumberFormat="1" applyFont="1" applyFill="1" applyBorder="1" applyAlignment="1" applyProtection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/>
      <protection/>
    </xf>
    <xf numFmtId="186" fontId="2" fillId="0" borderId="16" xfId="68" applyNumberFormat="1" applyFont="1" applyFill="1" applyBorder="1" applyAlignment="1" applyProtection="1">
      <alignment vertical="center"/>
      <protection/>
    </xf>
    <xf numFmtId="186" fontId="2" fillId="0" borderId="21" xfId="68" applyNumberFormat="1" applyFont="1" applyFill="1" applyBorder="1" applyAlignment="1" applyProtection="1">
      <alignment vertical="center"/>
      <protection/>
    </xf>
    <xf numFmtId="186" fontId="2" fillId="0" borderId="12" xfId="68" applyNumberFormat="1" applyFont="1" applyFill="1" applyBorder="1" applyAlignment="1" applyProtection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 shrinkToFit="1"/>
      <protection/>
    </xf>
    <xf numFmtId="186" fontId="2" fillId="0" borderId="21" xfId="68" applyNumberFormat="1" applyFont="1" applyFill="1" applyBorder="1" applyAlignment="1" applyProtection="1">
      <alignment vertical="center" shrinkToFit="1"/>
      <protection/>
    </xf>
    <xf numFmtId="186" fontId="2" fillId="0" borderId="17" xfId="68" applyNumberFormat="1" applyFont="1" applyFill="1" applyBorder="1" applyAlignment="1" applyProtection="1">
      <alignment vertical="center"/>
      <protection/>
    </xf>
    <xf numFmtId="186" fontId="2" fillId="0" borderId="19" xfId="68" applyNumberFormat="1" applyFont="1" applyFill="1" applyBorder="1" applyAlignment="1" applyProtection="1">
      <alignment vertical="center"/>
      <protection/>
    </xf>
    <xf numFmtId="0" fontId="2" fillId="0" borderId="11" xfId="68" applyFont="1" applyFill="1" applyBorder="1" applyAlignment="1">
      <alignment vertical="center"/>
      <protection/>
    </xf>
    <xf numFmtId="0" fontId="2" fillId="0" borderId="14" xfId="68" applyFont="1" applyFill="1" applyBorder="1" applyAlignment="1">
      <alignment vertical="center"/>
      <protection/>
    </xf>
    <xf numFmtId="186" fontId="2" fillId="0" borderId="19" xfId="68" applyNumberFormat="1" applyFont="1" applyFill="1" applyBorder="1" applyAlignment="1">
      <alignment vertical="center"/>
      <protection/>
    </xf>
    <xf numFmtId="186" fontId="2" fillId="0" borderId="16" xfId="68" applyNumberFormat="1" applyFont="1" applyFill="1" applyBorder="1" applyAlignment="1">
      <alignment vertical="center"/>
      <protection/>
    </xf>
    <xf numFmtId="0" fontId="2" fillId="0" borderId="21" xfId="68" applyFont="1" applyFill="1" applyBorder="1" applyAlignment="1">
      <alignment vertical="center"/>
      <protection/>
    </xf>
    <xf numFmtId="186" fontId="2" fillId="0" borderId="10" xfId="68" applyNumberFormat="1" applyFont="1" applyFill="1" applyBorder="1" applyAlignment="1" applyProtection="1">
      <alignment vertical="center"/>
      <protection locked="0"/>
    </xf>
    <xf numFmtId="186" fontId="2" fillId="0" borderId="23" xfId="68" applyNumberFormat="1" applyFont="1" applyFill="1" applyBorder="1" applyAlignment="1">
      <alignment vertical="center"/>
      <protection/>
    </xf>
    <xf numFmtId="186" fontId="2" fillId="0" borderId="23" xfId="68" applyNumberFormat="1" applyFont="1" applyFill="1" applyBorder="1" applyAlignment="1" applyProtection="1">
      <alignment vertical="center"/>
      <protection locked="0"/>
    </xf>
    <xf numFmtId="186" fontId="2" fillId="0" borderId="24" xfId="68" applyNumberFormat="1" applyFont="1" applyFill="1" applyBorder="1" applyAlignment="1" applyProtection="1">
      <alignment vertical="center"/>
      <protection locked="0"/>
    </xf>
    <xf numFmtId="177" fontId="2" fillId="0" borderId="17" xfId="70" applyNumberFormat="1" applyFont="1" applyFill="1" applyBorder="1" applyAlignment="1">
      <alignment horizontal="right" vertical="center" shrinkToFit="1"/>
      <protection/>
    </xf>
    <xf numFmtId="177" fontId="2" fillId="0" borderId="18" xfId="70" applyNumberFormat="1" applyFont="1" applyFill="1" applyBorder="1" applyAlignment="1">
      <alignment horizontal="right" vertical="center" shrinkToFit="1"/>
      <protection/>
    </xf>
    <xf numFmtId="177" fontId="2" fillId="0" borderId="19" xfId="70" applyNumberFormat="1" applyFont="1" applyFill="1" applyBorder="1" applyAlignment="1">
      <alignment horizontal="right" vertical="center" shrinkToFit="1"/>
      <protection/>
    </xf>
    <xf numFmtId="189" fontId="2" fillId="0" borderId="19" xfId="70" applyNumberFormat="1" applyFont="1" applyFill="1" applyBorder="1" applyAlignment="1">
      <alignment horizontal="right" vertical="center" shrinkToFit="1"/>
      <protection/>
    </xf>
    <xf numFmtId="177" fontId="2" fillId="0" borderId="0" xfId="70" applyNumberFormat="1" applyFont="1" applyFill="1" applyBorder="1" applyAlignment="1">
      <alignment horizontal="right" vertical="center" shrinkToFit="1"/>
      <protection/>
    </xf>
    <xf numFmtId="177" fontId="2" fillId="0" borderId="13" xfId="70" applyNumberFormat="1" applyFont="1" applyFill="1" applyBorder="1" applyAlignment="1">
      <alignment horizontal="right" vertical="center" shrinkToFit="1"/>
      <protection/>
    </xf>
    <xf numFmtId="177" fontId="2" fillId="0" borderId="16" xfId="70" applyNumberFormat="1" applyFont="1" applyFill="1" applyBorder="1" applyAlignment="1">
      <alignment horizontal="right" vertical="center" shrinkToFit="1"/>
      <protection/>
    </xf>
    <xf numFmtId="0" fontId="2" fillId="0" borderId="13" xfId="70" applyFont="1" applyFill="1" applyBorder="1" applyAlignment="1">
      <alignment horizontal="right" vertical="center" shrinkToFit="1"/>
      <protection/>
    </xf>
    <xf numFmtId="0" fontId="2" fillId="0" borderId="0" xfId="70" applyFont="1" applyFill="1" applyBorder="1" applyAlignment="1">
      <alignment horizontal="right" vertical="center" shrinkToFit="1"/>
      <protection/>
    </xf>
    <xf numFmtId="189" fontId="2" fillId="0" borderId="16" xfId="70" applyNumberFormat="1" applyFont="1" applyFill="1" applyBorder="1" applyAlignment="1">
      <alignment horizontal="right" vertical="center" shrinkToFit="1"/>
      <protection/>
    </xf>
    <xf numFmtId="0" fontId="2" fillId="0" borderId="16" xfId="70" applyFont="1" applyFill="1" applyBorder="1" applyAlignment="1">
      <alignment horizontal="right" vertical="center" shrinkToFit="1"/>
      <protection/>
    </xf>
    <xf numFmtId="49" fontId="2" fillId="0" borderId="12" xfId="70" applyNumberFormat="1" applyFont="1" applyFill="1" applyBorder="1" applyAlignment="1">
      <alignment horizontal="right" vertical="center" wrapText="1"/>
      <protection/>
    </xf>
    <xf numFmtId="177" fontId="2" fillId="0" borderId="14" xfId="70" applyNumberFormat="1" applyFont="1" applyFill="1" applyBorder="1" applyAlignment="1">
      <alignment horizontal="right" vertical="center" shrinkToFit="1"/>
      <protection/>
    </xf>
    <xf numFmtId="177" fontId="2" fillId="0" borderId="20" xfId="70" applyNumberFormat="1" applyFont="1" applyFill="1" applyBorder="1" applyAlignment="1">
      <alignment horizontal="right" vertical="center" shrinkToFit="1"/>
      <protection/>
    </xf>
    <xf numFmtId="177" fontId="2" fillId="0" borderId="21" xfId="70" applyNumberFormat="1" applyFont="1" applyFill="1" applyBorder="1" applyAlignment="1">
      <alignment horizontal="right" vertical="center" shrinkToFit="1"/>
      <protection/>
    </xf>
    <xf numFmtId="0" fontId="2" fillId="0" borderId="20" xfId="70" applyFont="1" applyFill="1" applyBorder="1" applyAlignment="1">
      <alignment horizontal="right" vertical="center" shrinkToFit="1"/>
      <protection/>
    </xf>
    <xf numFmtId="0" fontId="2" fillId="0" borderId="14" xfId="70" applyFont="1" applyFill="1" applyBorder="1" applyAlignment="1">
      <alignment horizontal="right" vertical="center" shrinkToFit="1"/>
      <protection/>
    </xf>
    <xf numFmtId="189" fontId="2" fillId="0" borderId="21" xfId="70" applyNumberFormat="1" applyFont="1" applyFill="1" applyBorder="1" applyAlignment="1">
      <alignment horizontal="right" vertical="center" shrinkToFit="1"/>
      <protection/>
    </xf>
    <xf numFmtId="177" fontId="9" fillId="0" borderId="14" xfId="80" applyNumberFormat="1" applyFont="1" applyFill="1" applyBorder="1" applyAlignment="1">
      <alignment horizontal="right" vertical="center"/>
      <protection/>
    </xf>
    <xf numFmtId="184" fontId="9" fillId="0" borderId="21" xfId="80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6" fontId="2" fillId="0" borderId="13" xfId="82" applyNumberFormat="1" applyFont="1" applyFill="1" applyBorder="1" applyAlignment="1">
      <alignment vertical="center"/>
      <protection/>
    </xf>
    <xf numFmtId="186" fontId="2" fillId="0" borderId="0" xfId="82" applyNumberFormat="1" applyFont="1" applyFill="1" applyBorder="1" applyAlignment="1">
      <alignment vertical="center"/>
      <protection/>
    </xf>
    <xf numFmtId="186" fontId="2" fillId="0" borderId="16" xfId="82" applyNumberFormat="1" applyFont="1" applyFill="1" applyBorder="1" applyAlignment="1">
      <alignment horizontal="right" vertical="center"/>
      <protection/>
    </xf>
    <xf numFmtId="186" fontId="2" fillId="0" borderId="13" xfId="82" applyNumberFormat="1" applyFont="1" applyFill="1" applyBorder="1" applyAlignment="1">
      <alignment horizontal="right" vertical="center"/>
      <protection/>
    </xf>
    <xf numFmtId="186" fontId="2" fillId="0" borderId="0" xfId="82" applyNumberFormat="1" applyFont="1" applyFill="1" applyBorder="1" applyAlignment="1">
      <alignment horizontal="right" vertical="center"/>
      <protection/>
    </xf>
    <xf numFmtId="186" fontId="2" fillId="0" borderId="65" xfId="82" applyNumberFormat="1" applyFont="1" applyFill="1" applyBorder="1" applyAlignment="1">
      <alignment vertical="center"/>
      <protection/>
    </xf>
    <xf numFmtId="186" fontId="2" fillId="0" borderId="66" xfId="82" applyNumberFormat="1" applyFont="1" applyFill="1" applyBorder="1" applyAlignment="1">
      <alignment vertical="center"/>
      <protection/>
    </xf>
    <xf numFmtId="186" fontId="2" fillId="0" borderId="67" xfId="82" applyNumberFormat="1" applyFont="1" applyFill="1" applyBorder="1" applyAlignment="1">
      <alignment horizontal="right" vertical="center"/>
      <protection/>
    </xf>
    <xf numFmtId="186" fontId="2" fillId="0" borderId="18" xfId="82" applyNumberFormat="1" applyFont="1" applyFill="1" applyBorder="1" applyAlignment="1">
      <alignment vertical="center"/>
      <protection/>
    </xf>
    <xf numFmtId="186" fontId="2" fillId="0" borderId="17" xfId="82" applyNumberFormat="1" applyFont="1" applyFill="1" applyBorder="1" applyAlignment="1">
      <alignment vertical="center"/>
      <protection/>
    </xf>
    <xf numFmtId="186" fontId="2" fillId="0" borderId="19" xfId="8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38" fontId="2" fillId="0" borderId="65" xfId="49" applyFont="1" applyFill="1" applyBorder="1" applyAlignment="1">
      <alignment vertical="center"/>
    </xf>
    <xf numFmtId="38" fontId="2" fillId="0" borderId="66" xfId="49" applyFont="1" applyFill="1" applyBorder="1" applyAlignment="1">
      <alignment vertical="center"/>
    </xf>
    <xf numFmtId="38" fontId="2" fillId="0" borderId="67" xfId="49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186" fontId="2" fillId="0" borderId="20" xfId="82" applyNumberFormat="1" applyFont="1" applyFill="1" applyBorder="1" applyAlignment="1">
      <alignment horizontal="right" vertical="center"/>
      <protection/>
    </xf>
    <xf numFmtId="186" fontId="2" fillId="0" borderId="14" xfId="82" applyNumberFormat="1" applyFont="1" applyFill="1" applyBorder="1" applyAlignment="1">
      <alignment horizontal="right" vertical="center"/>
      <protection/>
    </xf>
    <xf numFmtId="186" fontId="2" fillId="0" borderId="21" xfId="82" applyNumberFormat="1" applyFont="1" applyFill="1" applyBorder="1" applyAlignment="1">
      <alignment horizontal="right" vertical="center"/>
      <protection/>
    </xf>
    <xf numFmtId="186" fontId="2" fillId="0" borderId="18" xfId="82" applyNumberFormat="1" applyFont="1" applyFill="1" applyBorder="1" applyAlignment="1">
      <alignment horizontal="right" vertical="center"/>
      <protection/>
    </xf>
    <xf numFmtId="186" fontId="2" fillId="0" borderId="17" xfId="82" applyNumberFormat="1" applyFont="1" applyFill="1" applyBorder="1" applyAlignment="1">
      <alignment horizontal="right" vertical="center"/>
      <protection/>
    </xf>
    <xf numFmtId="186" fontId="2" fillId="0" borderId="65" xfId="82" applyNumberFormat="1" applyFont="1" applyFill="1" applyBorder="1" applyAlignment="1">
      <alignment horizontal="right" vertical="center"/>
      <protection/>
    </xf>
    <xf numFmtId="186" fontId="2" fillId="0" borderId="66" xfId="82" applyNumberFormat="1" applyFont="1" applyFill="1" applyBorder="1" applyAlignment="1">
      <alignment horizontal="right" vertical="center"/>
      <protection/>
    </xf>
    <xf numFmtId="49" fontId="2" fillId="0" borderId="15" xfId="70" applyNumberFormat="1" applyFont="1" applyFill="1" applyBorder="1" applyAlignment="1">
      <alignment horizontal="right" vertical="center" wrapText="1"/>
      <protection/>
    </xf>
    <xf numFmtId="177" fontId="2" fillId="0" borderId="22" xfId="80" applyNumberFormat="1" applyFont="1" applyBorder="1" applyAlignment="1">
      <alignment horizontal="right" vertical="center" shrinkToFit="1"/>
      <protection/>
    </xf>
    <xf numFmtId="177" fontId="2" fillId="0" borderId="23" xfId="80" applyNumberFormat="1" applyFont="1" applyBorder="1" applyAlignment="1">
      <alignment horizontal="right" vertical="center" shrinkToFit="1"/>
      <protection/>
    </xf>
    <xf numFmtId="177" fontId="2" fillId="0" borderId="24" xfId="80" applyNumberFormat="1" applyFont="1" applyBorder="1" applyAlignment="1">
      <alignment horizontal="right" vertical="center" shrinkToFit="1"/>
      <protection/>
    </xf>
    <xf numFmtId="0" fontId="54" fillId="0" borderId="0" xfId="0" applyFont="1" applyAlignment="1">
      <alignment vertical="center"/>
    </xf>
    <xf numFmtId="189" fontId="2" fillId="0" borderId="13" xfId="70" applyNumberFormat="1" applyFont="1" applyFill="1" applyBorder="1" applyAlignment="1">
      <alignment horizontal="right" vertical="center" shrinkToFit="1"/>
      <protection/>
    </xf>
    <xf numFmtId="189" fontId="2" fillId="0" borderId="62" xfId="70" applyNumberFormat="1" applyFont="1" applyFill="1" applyBorder="1" applyAlignment="1">
      <alignment horizontal="right" vertical="center" wrapText="1" shrinkToFit="1"/>
      <protection/>
    </xf>
    <xf numFmtId="189" fontId="2" fillId="0" borderId="62" xfId="70" applyNumberFormat="1" applyFont="1" applyFill="1" applyBorder="1" applyAlignment="1">
      <alignment horizontal="right" vertical="center" shrinkToFit="1"/>
      <protection/>
    </xf>
    <xf numFmtId="189" fontId="2" fillId="0" borderId="20" xfId="70" applyNumberFormat="1" applyFont="1" applyFill="1" applyBorder="1" applyAlignment="1">
      <alignment horizontal="right" vertical="center" shrinkToFit="1"/>
      <protection/>
    </xf>
    <xf numFmtId="189" fontId="2" fillId="0" borderId="63" xfId="70" applyNumberFormat="1" applyFont="1" applyFill="1" applyBorder="1" applyAlignment="1">
      <alignment horizontal="right" vertical="center" shrinkToFit="1"/>
      <protection/>
    </xf>
    <xf numFmtId="0" fontId="8" fillId="0" borderId="0" xfId="70" applyFont="1" applyAlignment="1">
      <alignment horizontal="left" vertical="center"/>
      <protection/>
    </xf>
    <xf numFmtId="177" fontId="2" fillId="0" borderId="11" xfId="70" applyNumberFormat="1" applyFont="1" applyFill="1" applyBorder="1" applyAlignment="1">
      <alignment horizontal="right" vertical="center" shrinkToFit="1"/>
      <protection/>
    </xf>
    <xf numFmtId="177" fontId="2" fillId="0" borderId="15" xfId="70" applyNumberFormat="1" applyFont="1" applyFill="1" applyBorder="1" applyAlignment="1">
      <alignment horizontal="right" vertical="center" shrinkToFit="1"/>
      <protection/>
    </xf>
    <xf numFmtId="177" fontId="2" fillId="0" borderId="12" xfId="70" applyNumberFormat="1" applyFont="1" applyFill="1" applyBorder="1" applyAlignment="1">
      <alignment horizontal="right" vertical="center" shrinkToFit="1"/>
      <protection/>
    </xf>
    <xf numFmtId="189" fontId="2" fillId="0" borderId="63" xfId="70" applyNumberFormat="1" applyFont="1" applyFill="1" applyBorder="1" applyAlignment="1">
      <alignment horizontal="right" vertical="center" wrapText="1" shrinkToFit="1"/>
      <protection/>
    </xf>
    <xf numFmtId="0" fontId="2" fillId="0" borderId="0" xfId="70" applyFont="1" applyFill="1" applyAlignment="1">
      <alignment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right" vertical="center"/>
      <protection/>
    </xf>
    <xf numFmtId="0" fontId="2" fillId="0" borderId="0" xfId="70" applyFont="1" applyFill="1" applyAlignment="1">
      <alignment horizontal="right" vertical="center"/>
      <protection/>
    </xf>
    <xf numFmtId="186" fontId="2" fillId="0" borderId="0" xfId="62" applyNumberFormat="1" applyFont="1" applyFill="1" applyBorder="1" applyAlignment="1">
      <alignment horizontal="right" vertical="center"/>
      <protection/>
    </xf>
    <xf numFmtId="186" fontId="2" fillId="0" borderId="13" xfId="62" applyNumberFormat="1" applyFont="1" applyFill="1" applyBorder="1" applyAlignment="1">
      <alignment horizontal="right" vertical="center"/>
      <protection/>
    </xf>
    <xf numFmtId="186" fontId="2" fillId="0" borderId="59" xfId="62" applyNumberFormat="1" applyFont="1" applyFill="1" applyBorder="1" applyAlignment="1">
      <alignment horizontal="right" vertical="center"/>
      <protection/>
    </xf>
    <xf numFmtId="186" fontId="2" fillId="0" borderId="16" xfId="62" applyNumberFormat="1" applyFont="1" applyFill="1" applyBorder="1" applyAlignment="1">
      <alignment horizontal="right" vertical="center"/>
      <protection/>
    </xf>
    <xf numFmtId="0" fontId="2" fillId="0" borderId="20" xfId="62" applyFont="1" applyBorder="1" applyAlignment="1">
      <alignment horizontal="center" vertical="center"/>
      <protection/>
    </xf>
    <xf numFmtId="186" fontId="2" fillId="0" borderId="68" xfId="62" applyNumberFormat="1" applyFont="1" applyFill="1" applyBorder="1" applyAlignment="1">
      <alignment horizontal="right" vertical="center"/>
      <protection/>
    </xf>
    <xf numFmtId="186" fontId="2" fillId="0" borderId="0" xfId="68" applyNumberFormat="1" applyFont="1" applyAlignment="1">
      <alignment vertical="center"/>
      <protection/>
    </xf>
    <xf numFmtId="0" fontId="2" fillId="0" borderId="16" xfId="68" applyFont="1" applyFill="1" applyBorder="1" applyAlignment="1" applyProtection="1">
      <alignment horizontal="left" vertical="center" shrinkToFit="1"/>
      <protection/>
    </xf>
    <xf numFmtId="0" fontId="2" fillId="0" borderId="21" xfId="68" applyFont="1" applyFill="1" applyBorder="1" applyAlignment="1" applyProtection="1">
      <alignment horizontal="left" vertical="center" shrinkToFit="1"/>
      <protection/>
    </xf>
    <xf numFmtId="186" fontId="2" fillId="0" borderId="0" xfId="68" applyNumberFormat="1" applyFont="1" applyFill="1" applyAlignment="1">
      <alignment vertical="center"/>
      <protection/>
    </xf>
    <xf numFmtId="0" fontId="2" fillId="0" borderId="12" xfId="80" applyFont="1" applyBorder="1" applyAlignment="1">
      <alignment horizontal="center" vertical="center" wrapText="1"/>
      <protection/>
    </xf>
    <xf numFmtId="0" fontId="2" fillId="0" borderId="11" xfId="80" applyFont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4" fillId="0" borderId="0" xfId="80" applyFont="1" applyFill="1" applyAlignment="1">
      <alignment/>
      <protection/>
    </xf>
    <xf numFmtId="0" fontId="2" fillId="0" borderId="0" xfId="80" applyFont="1" applyFill="1" applyAlignment="1">
      <alignment horizontal="right"/>
      <protection/>
    </xf>
    <xf numFmtId="0" fontId="2" fillId="0" borderId="0" xfId="80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10" xfId="80" applyFont="1" applyBorder="1" applyAlignment="1">
      <alignment horizontal="center" vertical="center"/>
      <protection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24" xfId="80" applyFont="1" applyBorder="1" applyAlignment="1">
      <alignment horizontal="center" vertical="center" shrinkToFit="1"/>
      <protection/>
    </xf>
    <xf numFmtId="0" fontId="2" fillId="0" borderId="10" xfId="80" applyFont="1" applyBorder="1" applyAlignment="1">
      <alignment horizontal="center" vertical="center" shrinkToFi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2" xfId="68" applyFont="1" applyBorder="1" applyAlignment="1">
      <alignment horizontal="center" vertical="center"/>
      <protection/>
    </xf>
    <xf numFmtId="0" fontId="2" fillId="0" borderId="10" xfId="68" applyFont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24" xfId="71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33" xfId="80" applyFont="1" applyBorder="1" applyAlignment="1">
      <alignment horizontal="center" vertical="center" textRotation="255"/>
      <protection/>
    </xf>
    <xf numFmtId="0" fontId="2" fillId="0" borderId="34" xfId="80" applyFont="1" applyBorder="1" applyAlignment="1">
      <alignment horizontal="center" vertical="center" textRotation="255"/>
      <protection/>
    </xf>
    <xf numFmtId="0" fontId="2" fillId="0" borderId="35" xfId="80" applyFont="1" applyBorder="1" applyAlignment="1">
      <alignment horizontal="center" vertical="center" textRotation="255"/>
      <protection/>
    </xf>
    <xf numFmtId="0" fontId="6" fillId="0" borderId="33" xfId="80" applyFont="1" applyBorder="1" applyAlignment="1">
      <alignment horizontal="center" vertical="center" textRotation="255" wrapText="1"/>
      <protection/>
    </xf>
    <xf numFmtId="0" fontId="2" fillId="0" borderId="34" xfId="80" applyFont="1" applyBorder="1" applyAlignment="1">
      <alignment horizontal="center" vertical="center" textRotation="255" wrapText="1"/>
      <protection/>
    </xf>
    <xf numFmtId="0" fontId="6" fillId="0" borderId="34" xfId="80" applyFont="1" applyBorder="1" applyAlignment="1">
      <alignment horizontal="center" vertical="center" textRotation="255" wrapText="1"/>
      <protection/>
    </xf>
    <xf numFmtId="0" fontId="5" fillId="0" borderId="35" xfId="80" applyFont="1" applyBorder="1" applyAlignment="1">
      <alignment horizontal="center" vertical="center" textRotation="255" wrapText="1"/>
      <protection/>
    </xf>
    <xf numFmtId="0" fontId="2" fillId="0" borderId="15" xfId="80" applyFont="1" applyBorder="1" applyAlignment="1">
      <alignment horizontal="center" vertical="center" wrapText="1"/>
      <protection/>
    </xf>
    <xf numFmtId="0" fontId="2" fillId="0" borderId="32" xfId="80" applyFont="1" applyBorder="1" applyAlignment="1">
      <alignment horizontal="center" vertical="center" wrapText="1"/>
      <protection/>
    </xf>
    <xf numFmtId="0" fontId="2" fillId="0" borderId="46" xfId="80" applyFont="1" applyBorder="1" applyAlignment="1">
      <alignment horizontal="center" vertical="center" wrapText="1"/>
      <protection/>
    </xf>
    <xf numFmtId="0" fontId="5" fillId="0" borderId="10" xfId="80" applyFont="1" applyBorder="1" applyAlignment="1">
      <alignment horizontal="center" vertical="center" wrapText="1" shrinkToFit="1"/>
      <protection/>
    </xf>
    <xf numFmtId="0" fontId="9" fillId="0" borderId="10" xfId="80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/>
      <protection/>
    </xf>
    <xf numFmtId="0" fontId="2" fillId="0" borderId="46" xfId="8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 textRotation="255" wrapText="1"/>
      <protection/>
    </xf>
    <xf numFmtId="0" fontId="6" fillId="0" borderId="10" xfId="62" applyFont="1" applyBorder="1" applyAlignment="1">
      <alignment horizontal="center" vertical="center" textRotation="255" wrapText="1"/>
      <protection/>
    </xf>
    <xf numFmtId="0" fontId="7" fillId="0" borderId="10" xfId="62" applyFont="1" applyBorder="1" applyAlignment="1">
      <alignment horizontal="center" vertical="center" textRotation="255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2" fillId="0" borderId="23" xfId="80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left" vertical="center" wrapText="1"/>
      <protection/>
    </xf>
    <xf numFmtId="0" fontId="5" fillId="0" borderId="21" xfId="62" applyFont="1" applyFill="1" applyBorder="1" applyAlignment="1">
      <alignment horizontal="left" vertical="center" wrapText="1"/>
      <protection/>
    </xf>
    <xf numFmtId="0" fontId="6" fillId="0" borderId="19" xfId="62" applyFont="1" applyFill="1" applyBorder="1" applyAlignment="1">
      <alignment horizontal="left" vertical="center" wrapText="1"/>
      <protection/>
    </xf>
    <xf numFmtId="0" fontId="6" fillId="0" borderId="16" xfId="62" applyFont="1" applyFill="1" applyBorder="1" applyAlignment="1">
      <alignment horizontal="left" vertical="center" wrapText="1"/>
      <protection/>
    </xf>
    <xf numFmtId="0" fontId="6" fillId="0" borderId="21" xfId="62" applyFont="1" applyFill="1" applyBorder="1" applyAlignment="1">
      <alignment horizontal="left" vertical="center" wrapText="1"/>
      <protection/>
    </xf>
    <xf numFmtId="0" fontId="2" fillId="0" borderId="18" xfId="62" applyFont="1" applyFill="1" applyBorder="1" applyAlignment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vertical="center"/>
      <protection/>
    </xf>
    <xf numFmtId="0" fontId="2" fillId="0" borderId="13" xfId="62" applyFont="1" applyFill="1" applyBorder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55" fillId="32" borderId="0" xfId="79" applyFont="1" applyFill="1" applyAlignment="1">
      <alignment horizontal="center" vertical="center" textRotation="255"/>
      <protection/>
    </xf>
    <xf numFmtId="0" fontId="56" fillId="0" borderId="0" xfId="79" applyFont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22" xfId="80" applyFont="1" applyBorder="1" applyAlignment="1">
      <alignment horizontal="center" vertical="center"/>
      <protection/>
    </xf>
    <xf numFmtId="0" fontId="2" fillId="0" borderId="23" xfId="80" applyFont="1" applyBorder="1" applyAlignment="1">
      <alignment horizontal="center" vertical="center"/>
      <protection/>
    </xf>
    <xf numFmtId="0" fontId="2" fillId="0" borderId="24" xfId="80" applyFont="1" applyBorder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 wrapText="1"/>
      <protection/>
    </xf>
    <xf numFmtId="0" fontId="2" fillId="0" borderId="10" xfId="80" applyFont="1" applyBorder="1" applyAlignment="1">
      <alignment horizontal="center" vertical="center"/>
      <protection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11" xfId="8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80" applyFont="1" applyBorder="1" applyAlignment="1">
      <alignment horizontal="distributed" vertical="center"/>
      <protection/>
    </xf>
    <xf numFmtId="0" fontId="2" fillId="0" borderId="10" xfId="0" applyFont="1" applyBorder="1" applyAlignment="1">
      <alignment horizontal="distributed" vertical="center" wrapText="1"/>
    </xf>
    <xf numFmtId="0" fontId="2" fillId="0" borderId="10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69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61" xfId="62" applyFont="1" applyBorder="1" applyAlignment="1">
      <alignment horizontal="center" vertical="center"/>
      <protection/>
    </xf>
    <xf numFmtId="0" fontId="2" fillId="0" borderId="63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22" xfId="68" applyFont="1" applyBorder="1" applyAlignment="1">
      <alignment horizontal="center" vertical="center"/>
      <protection/>
    </xf>
    <xf numFmtId="0" fontId="2" fillId="0" borderId="23" xfId="68" applyFont="1" applyBorder="1" applyAlignment="1">
      <alignment horizontal="center" vertical="center"/>
      <protection/>
    </xf>
    <xf numFmtId="0" fontId="2" fillId="0" borderId="24" xfId="68" applyFont="1" applyBorder="1" applyAlignment="1">
      <alignment horizontal="center" vertical="center"/>
      <protection/>
    </xf>
    <xf numFmtId="0" fontId="2" fillId="0" borderId="22" xfId="68" applyFont="1" applyBorder="1" applyAlignment="1" applyProtection="1">
      <alignment horizontal="center" vertical="center"/>
      <protection/>
    </xf>
    <xf numFmtId="0" fontId="2" fillId="0" borderId="24" xfId="68" applyFont="1" applyBorder="1" applyAlignment="1" applyProtection="1">
      <alignment horizontal="center" vertical="center"/>
      <protection/>
    </xf>
    <xf numFmtId="0" fontId="2" fillId="0" borderId="22" xfId="68" applyFont="1" applyBorder="1" applyAlignment="1" applyProtection="1">
      <alignment horizontal="center" vertical="center" shrinkToFit="1"/>
      <protection/>
    </xf>
    <xf numFmtId="0" fontId="2" fillId="0" borderId="24" xfId="68" applyFont="1" applyBorder="1" applyAlignment="1" applyProtection="1">
      <alignment horizontal="center" vertical="center" shrinkToFit="1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61" xfId="68" applyFont="1" applyBorder="1" applyAlignment="1">
      <alignment horizontal="center" vertical="center"/>
      <protection/>
    </xf>
    <xf numFmtId="0" fontId="5" fillId="0" borderId="63" xfId="68" applyFont="1" applyBorder="1" applyAlignment="1">
      <alignment horizontal="center" vertical="center"/>
      <protection/>
    </xf>
    <xf numFmtId="0" fontId="2" fillId="0" borderId="10" xfId="68" applyFont="1" applyBorder="1" applyAlignment="1" applyProtection="1">
      <alignment horizontal="center" vertical="center"/>
      <protection/>
    </xf>
    <xf numFmtId="0" fontId="2" fillId="0" borderId="19" xfId="68" applyFont="1" applyBorder="1" applyAlignment="1">
      <alignment horizontal="center" vertical="center"/>
      <protection/>
    </xf>
    <xf numFmtId="0" fontId="2" fillId="0" borderId="21" xfId="68" applyFont="1" applyBorder="1" applyAlignment="1">
      <alignment horizontal="center" vertical="center"/>
      <protection/>
    </xf>
    <xf numFmtId="0" fontId="2" fillId="0" borderId="15" xfId="68" applyFont="1" applyBorder="1" applyAlignment="1">
      <alignment horizontal="center" vertical="center"/>
      <protection/>
    </xf>
    <xf numFmtId="189" fontId="2" fillId="0" borderId="22" xfId="80" applyNumberFormat="1" applyFont="1" applyFill="1" applyBorder="1" applyAlignment="1">
      <alignment horizontal="center" vertical="center"/>
      <protection/>
    </xf>
    <xf numFmtId="189" fontId="2" fillId="0" borderId="24" xfId="80" applyNumberFormat="1" applyFont="1" applyFill="1" applyBorder="1" applyAlignment="1">
      <alignment horizontal="center" vertical="center"/>
      <protection/>
    </xf>
    <xf numFmtId="0" fontId="2" fillId="0" borderId="22" xfId="80" applyFont="1" applyBorder="1" applyAlignment="1">
      <alignment horizontal="center" vertical="center"/>
      <protection/>
    </xf>
    <xf numFmtId="0" fontId="2" fillId="0" borderId="24" xfId="80" applyFont="1" applyBorder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 textRotation="255"/>
      <protection/>
    </xf>
    <xf numFmtId="0" fontId="2" fillId="0" borderId="15" xfId="80" applyFont="1" applyBorder="1" applyAlignment="1">
      <alignment horizontal="center" vertical="center" textRotation="255"/>
      <protection/>
    </xf>
    <xf numFmtId="0" fontId="2" fillId="0" borderId="11" xfId="80" applyFont="1" applyBorder="1" applyAlignment="1">
      <alignment horizontal="center" vertical="center" textRotation="255"/>
      <protection/>
    </xf>
    <xf numFmtId="0" fontId="2" fillId="0" borderId="12" xfId="80" applyFont="1" applyFill="1" applyBorder="1" applyAlignment="1">
      <alignment horizontal="center" vertical="center" shrinkToFit="1"/>
      <protection/>
    </xf>
    <xf numFmtId="0" fontId="2" fillId="0" borderId="11" xfId="80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70" xfId="70" applyFont="1" applyBorder="1" applyAlignment="1">
      <alignment vertical="center" wrapText="1"/>
      <protection/>
    </xf>
    <xf numFmtId="0" fontId="2" fillId="0" borderId="71" xfId="70" applyFont="1" applyBorder="1" applyAlignment="1">
      <alignment vertical="center"/>
      <protection/>
    </xf>
    <xf numFmtId="0" fontId="2" fillId="0" borderId="72" xfId="70" applyFont="1" applyBorder="1" applyAlignment="1">
      <alignment vertical="center"/>
      <protection/>
    </xf>
    <xf numFmtId="0" fontId="2" fillId="0" borderId="73" xfId="70" applyFont="1" applyBorder="1" applyAlignment="1">
      <alignment vertical="center"/>
      <protection/>
    </xf>
    <xf numFmtId="0" fontId="2" fillId="0" borderId="0" xfId="70" applyFont="1" applyBorder="1" applyAlignment="1">
      <alignment vertical="center"/>
      <protection/>
    </xf>
    <xf numFmtId="0" fontId="2" fillId="0" borderId="74" xfId="70" applyFont="1" applyBorder="1" applyAlignment="1">
      <alignment vertical="center"/>
      <protection/>
    </xf>
    <xf numFmtId="0" fontId="2" fillId="0" borderId="75" xfId="70" applyFont="1" applyBorder="1" applyAlignment="1">
      <alignment vertical="center"/>
      <protection/>
    </xf>
    <xf numFmtId="0" fontId="2" fillId="0" borderId="76" xfId="70" applyFont="1" applyBorder="1" applyAlignment="1">
      <alignment vertical="center"/>
      <protection/>
    </xf>
    <xf numFmtId="0" fontId="2" fillId="0" borderId="77" xfId="70" applyFont="1" applyBorder="1" applyAlignment="1">
      <alignment vertical="center"/>
      <protection/>
    </xf>
    <xf numFmtId="0" fontId="2" fillId="0" borderId="61" xfId="70" applyFont="1" applyFill="1" applyBorder="1" applyAlignment="1">
      <alignment horizontal="center" vertical="center" wrapText="1"/>
      <protection/>
    </xf>
    <xf numFmtId="0" fontId="2" fillId="0" borderId="62" xfId="70" applyFont="1" applyFill="1" applyBorder="1" applyAlignment="1">
      <alignment horizontal="center" vertical="center" wrapText="1"/>
      <protection/>
    </xf>
    <xf numFmtId="0" fontId="2" fillId="0" borderId="63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22" xfId="70" applyFont="1" applyFill="1" applyBorder="1" applyAlignment="1">
      <alignment horizontal="center" vertical="center"/>
      <protection/>
    </xf>
    <xf numFmtId="0" fontId="2" fillId="0" borderId="23" xfId="70" applyFont="1" applyFill="1" applyBorder="1" applyAlignment="1">
      <alignment horizontal="center" vertical="center"/>
      <protection/>
    </xf>
    <xf numFmtId="0" fontId="2" fillId="0" borderId="24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22" xfId="70" applyFont="1" applyFill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188" fontId="2" fillId="0" borderId="20" xfId="62" applyNumberFormat="1" applyFont="1" applyBorder="1" applyAlignment="1">
      <alignment vertical="center"/>
      <protection/>
    </xf>
    <xf numFmtId="188" fontId="2" fillId="0" borderId="14" xfId="62" applyNumberFormat="1" applyFont="1" applyBorder="1" applyAlignment="1">
      <alignment vertical="center"/>
      <protection/>
    </xf>
    <xf numFmtId="191" fontId="2" fillId="0" borderId="0" xfId="62" applyNumberFormat="1" applyFont="1" applyBorder="1" applyAlignment="1">
      <alignment vertical="center"/>
      <protection/>
    </xf>
    <xf numFmtId="191" fontId="2" fillId="0" borderId="16" xfId="62" applyNumberFormat="1" applyFont="1" applyBorder="1" applyAlignment="1">
      <alignment vertical="center"/>
      <protection/>
    </xf>
    <xf numFmtId="188" fontId="2" fillId="0" borderId="0" xfId="62" applyNumberFormat="1" applyFont="1" applyBorder="1" applyAlignme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188" fontId="2" fillId="0" borderId="13" xfId="62" applyNumberFormat="1" applyFont="1" applyBorder="1" applyAlignment="1">
      <alignment vertical="center"/>
      <protection/>
    </xf>
    <xf numFmtId="188" fontId="2" fillId="0" borderId="15" xfId="62" applyNumberFormat="1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191" fontId="2" fillId="0" borderId="14" xfId="62" applyNumberFormat="1" applyFont="1" applyBorder="1" applyAlignment="1">
      <alignment vertical="center"/>
      <protection/>
    </xf>
    <xf numFmtId="191" fontId="2" fillId="0" borderId="21" xfId="62" applyNumberFormat="1" applyFont="1" applyBorder="1" applyAlignment="1">
      <alignment vertical="center"/>
      <protection/>
    </xf>
    <xf numFmtId="188" fontId="2" fillId="0" borderId="11" xfId="62" applyNumberFormat="1" applyFont="1" applyBorder="1" applyAlignment="1">
      <alignment vertical="center"/>
      <protection/>
    </xf>
    <xf numFmtId="188" fontId="2" fillId="0" borderId="18" xfId="62" applyNumberFormat="1" applyFont="1" applyBorder="1" applyAlignment="1">
      <alignment vertical="center"/>
      <protection/>
    </xf>
    <xf numFmtId="188" fontId="2" fillId="0" borderId="17" xfId="62" applyNumberFormat="1" applyFont="1" applyBorder="1" applyAlignment="1">
      <alignment vertical="center"/>
      <protection/>
    </xf>
    <xf numFmtId="191" fontId="2" fillId="0" borderId="17" xfId="62" applyNumberFormat="1" applyFont="1" applyBorder="1" applyAlignment="1">
      <alignment vertical="center"/>
      <protection/>
    </xf>
    <xf numFmtId="191" fontId="2" fillId="0" borderId="19" xfId="62" applyNumberFormat="1" applyFont="1" applyBorder="1" applyAlignment="1">
      <alignment vertical="center"/>
      <protection/>
    </xf>
    <xf numFmtId="188" fontId="2" fillId="0" borderId="12" xfId="62" applyNumberFormat="1" applyFont="1" applyBorder="1" applyAlignment="1">
      <alignment vertical="center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0" fillId="0" borderId="0" xfId="62" applyAlignment="1">
      <alignment/>
      <protection/>
    </xf>
    <xf numFmtId="0" fontId="2" fillId="0" borderId="20" xfId="62" applyFont="1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190" fontId="2" fillId="0" borderId="20" xfId="62" applyNumberFormat="1" applyFont="1" applyFill="1" applyBorder="1" applyAlignment="1">
      <alignment vertical="center"/>
      <protection/>
    </xf>
    <xf numFmtId="190" fontId="2" fillId="0" borderId="14" xfId="62" applyNumberFormat="1" applyFont="1" applyFill="1" applyBorder="1" applyAlignment="1">
      <alignment vertical="center"/>
      <protection/>
    </xf>
    <xf numFmtId="190" fontId="2" fillId="0" borderId="21" xfId="62" applyNumberFormat="1" applyFont="1" applyFill="1" applyBorder="1" applyAlignment="1">
      <alignment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190" fontId="2" fillId="0" borderId="13" xfId="62" applyNumberFormat="1" applyFont="1" applyFill="1" applyBorder="1" applyAlignment="1">
      <alignment vertical="center"/>
      <protection/>
    </xf>
    <xf numFmtId="190" fontId="2" fillId="0" borderId="0" xfId="62" applyNumberFormat="1" applyFont="1" applyFill="1" applyBorder="1" applyAlignment="1">
      <alignment vertical="center"/>
      <protection/>
    </xf>
    <xf numFmtId="190" fontId="2" fillId="0" borderId="16" xfId="62" applyNumberFormat="1" applyFont="1" applyFill="1" applyBorder="1" applyAlignment="1">
      <alignment vertical="center"/>
      <protection/>
    </xf>
    <xf numFmtId="190" fontId="2" fillId="0" borderId="13" xfId="62" applyNumberFormat="1" applyFont="1" applyBorder="1" applyAlignment="1">
      <alignment vertical="center"/>
      <protection/>
    </xf>
    <xf numFmtId="190" fontId="2" fillId="0" borderId="0" xfId="62" applyNumberFormat="1" applyFont="1" applyBorder="1" applyAlignment="1">
      <alignment vertical="center"/>
      <protection/>
    </xf>
    <xf numFmtId="190" fontId="2" fillId="0" borderId="16" xfId="62" applyNumberFormat="1" applyFont="1" applyBorder="1" applyAlignment="1">
      <alignment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190" fontId="2" fillId="0" borderId="18" xfId="62" applyNumberFormat="1" applyFont="1" applyBorder="1" applyAlignment="1">
      <alignment vertical="center"/>
      <protection/>
    </xf>
    <xf numFmtId="190" fontId="2" fillId="0" borderId="17" xfId="62" applyNumberFormat="1" applyFont="1" applyBorder="1" applyAlignment="1">
      <alignment vertical="center"/>
      <protection/>
    </xf>
    <xf numFmtId="190" fontId="2" fillId="0" borderId="19" xfId="62" applyNumberFormat="1" applyFont="1" applyBorder="1" applyAlignment="1">
      <alignment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78" xfId="81" applyFont="1" applyBorder="1" applyAlignment="1">
      <alignment horizontal="left" vertical="center" wrapText="1" shrinkToFit="1"/>
      <protection/>
    </xf>
    <xf numFmtId="0" fontId="2" fillId="0" borderId="79" xfId="81" applyFont="1" applyBorder="1" applyAlignment="1">
      <alignment horizontal="left" vertical="center" wrapText="1" shrinkToFit="1"/>
      <protection/>
    </xf>
    <xf numFmtId="0" fontId="5" fillId="0" borderId="0" xfId="0" applyFont="1" applyAlignment="1">
      <alignment horizontal="left" vertical="center" wrapText="1"/>
    </xf>
    <xf numFmtId="0" fontId="2" fillId="0" borderId="80" xfId="81" applyFont="1" applyBorder="1" applyAlignment="1">
      <alignment horizontal="left" vertical="center" wrapText="1" shrinkToFit="1"/>
      <protection/>
    </xf>
    <xf numFmtId="0" fontId="2" fillId="0" borderId="81" xfId="81" applyFont="1" applyBorder="1" applyAlignment="1">
      <alignment horizontal="left" vertical="center" wrapText="1" shrinkToFit="1"/>
      <protection/>
    </xf>
    <xf numFmtId="0" fontId="5" fillId="0" borderId="80" xfId="81" applyFont="1" applyBorder="1" applyAlignment="1">
      <alignment horizontal="left" vertical="center" wrapText="1" shrinkToFit="1"/>
      <protection/>
    </xf>
    <xf numFmtId="0" fontId="5" fillId="0" borderId="81" xfId="81" applyFont="1" applyBorder="1" applyAlignment="1">
      <alignment horizontal="left" vertical="center" wrapText="1" shrinkToFit="1"/>
      <protection/>
    </xf>
    <xf numFmtId="0" fontId="2" fillId="0" borderId="82" xfId="81" applyFont="1" applyBorder="1" applyAlignment="1">
      <alignment horizontal="left" vertical="center" wrapText="1" shrinkToFit="1"/>
      <protection/>
    </xf>
    <xf numFmtId="0" fontId="2" fillId="0" borderId="83" xfId="81" applyFont="1" applyBorder="1" applyAlignment="1">
      <alignment horizontal="left" vertical="center" wrapText="1" shrinkToFit="1"/>
      <protection/>
    </xf>
    <xf numFmtId="0" fontId="2" fillId="0" borderId="10" xfId="81" applyFont="1" applyBorder="1" applyAlignment="1">
      <alignment horizontal="left" vertical="center" wrapText="1" shrinkToFit="1"/>
      <protection/>
    </xf>
    <xf numFmtId="0" fontId="2" fillId="0" borderId="18" xfId="81" applyFont="1" applyBorder="1" applyAlignment="1">
      <alignment horizontal="left" vertical="center" wrapText="1" shrinkToFit="1"/>
      <protection/>
    </xf>
    <xf numFmtId="0" fontId="2" fillId="0" borderId="17" xfId="81" applyFont="1" applyBorder="1" applyAlignment="1">
      <alignment horizontal="left" vertical="center" wrapText="1" shrinkToFit="1"/>
      <protection/>
    </xf>
    <xf numFmtId="0" fontId="2" fillId="0" borderId="10" xfId="81" applyFont="1" applyBorder="1" applyAlignment="1">
      <alignment horizontal="center" vertical="center" textRotation="255" wrapText="1"/>
      <protection/>
    </xf>
    <xf numFmtId="0" fontId="2" fillId="0" borderId="12" xfId="81" applyFont="1" applyBorder="1" applyAlignment="1">
      <alignment horizontal="left" vertical="center" wrapText="1"/>
      <protection/>
    </xf>
    <xf numFmtId="0" fontId="2" fillId="0" borderId="78" xfId="81" applyFont="1" applyBorder="1" applyAlignment="1">
      <alignment horizontal="left" vertical="center" wrapText="1"/>
      <protection/>
    </xf>
    <xf numFmtId="0" fontId="2" fillId="0" borderId="11" xfId="81" applyFont="1" applyBorder="1" applyAlignment="1">
      <alignment horizontal="left" vertical="center" wrapText="1"/>
      <protection/>
    </xf>
    <xf numFmtId="0" fontId="2" fillId="0" borderId="19" xfId="81" applyFont="1" applyBorder="1" applyAlignment="1">
      <alignment horizontal="left" vertical="center" wrapText="1" shrinkToFit="1"/>
      <protection/>
    </xf>
    <xf numFmtId="0" fontId="2" fillId="0" borderId="18" xfId="81" applyFont="1" applyBorder="1" applyAlignment="1">
      <alignment horizontal="center" vertical="center" wrapText="1"/>
      <protection/>
    </xf>
    <xf numFmtId="0" fontId="2" fillId="0" borderId="17" xfId="81" applyFont="1" applyBorder="1" applyAlignment="1">
      <alignment horizontal="center" vertical="center" wrapText="1"/>
      <protection/>
    </xf>
    <xf numFmtId="0" fontId="2" fillId="0" borderId="19" xfId="81" applyFont="1" applyBorder="1" applyAlignment="1">
      <alignment horizontal="center" vertical="center" wrapText="1"/>
      <protection/>
    </xf>
    <xf numFmtId="0" fontId="2" fillId="0" borderId="20" xfId="81" applyFont="1" applyBorder="1" applyAlignment="1">
      <alignment horizontal="center" vertical="center" wrapText="1"/>
      <protection/>
    </xf>
    <xf numFmtId="0" fontId="2" fillId="0" borderId="14" xfId="81" applyFont="1" applyBorder="1" applyAlignment="1">
      <alignment horizontal="center" vertical="center" wrapText="1"/>
      <protection/>
    </xf>
    <xf numFmtId="0" fontId="2" fillId="0" borderId="21" xfId="81" applyFont="1" applyBorder="1" applyAlignment="1">
      <alignment horizontal="center" vertical="center" wrapText="1"/>
      <protection/>
    </xf>
    <xf numFmtId="0" fontId="2" fillId="0" borderId="22" xfId="81" applyFont="1" applyBorder="1" applyAlignment="1">
      <alignment horizontal="center" vertical="center" wrapText="1"/>
      <protection/>
    </xf>
    <xf numFmtId="0" fontId="2" fillId="0" borderId="23" xfId="81" applyFont="1" applyBorder="1" applyAlignment="1">
      <alignment horizontal="center" vertical="center" wrapText="1"/>
      <protection/>
    </xf>
    <xf numFmtId="0" fontId="2" fillId="0" borderId="24" xfId="81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15" xfId="80" applyFont="1" applyBorder="1" applyAlignment="1">
      <alignment horizontal="center" vertical="center"/>
      <protection/>
    </xf>
    <xf numFmtId="0" fontId="2" fillId="0" borderId="10" xfId="80" applyFont="1" applyBorder="1" applyAlignment="1">
      <alignment horizontal="center" vertical="distributed" textRotation="255"/>
      <protection/>
    </xf>
    <xf numFmtId="0" fontId="2" fillId="0" borderId="12" xfId="80" applyFont="1" applyBorder="1" applyAlignment="1">
      <alignment horizontal="distributed" vertical="center"/>
      <protection/>
    </xf>
    <xf numFmtId="0" fontId="2" fillId="0" borderId="15" xfId="80" applyFont="1" applyBorder="1" applyAlignment="1">
      <alignment horizontal="distributed" vertical="center"/>
      <protection/>
    </xf>
    <xf numFmtId="0" fontId="2" fillId="0" borderId="12" xfId="80" applyFont="1" applyBorder="1" applyAlignment="1">
      <alignment horizontal="center" vertical="center" wrapText="1" shrinkToFit="1"/>
      <protection/>
    </xf>
    <xf numFmtId="0" fontId="2" fillId="0" borderId="11" xfId="80" applyFont="1" applyBorder="1" applyAlignment="1">
      <alignment horizontal="center" vertical="center" wrapText="1" shrinkToFit="1"/>
      <protection/>
    </xf>
    <xf numFmtId="0" fontId="9" fillId="0" borderId="10" xfId="80" applyFont="1" applyBorder="1" applyAlignment="1">
      <alignment horizontal="center" vertical="center"/>
      <protection/>
    </xf>
    <xf numFmtId="0" fontId="9" fillId="0" borderId="10" xfId="80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/>
      <protection/>
    </xf>
    <xf numFmtId="0" fontId="2" fillId="0" borderId="23" xfId="82" applyFont="1" applyBorder="1" applyAlignment="1">
      <alignment horizontal="center" vertical="center"/>
      <protection/>
    </xf>
    <xf numFmtId="0" fontId="2" fillId="0" borderId="24" xfId="8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 textRotation="255" wrapText="1"/>
      <protection/>
    </xf>
    <xf numFmtId="0" fontId="2" fillId="0" borderId="10" xfId="62" applyFont="1" applyBorder="1" applyAlignment="1">
      <alignment horizontal="center" vertical="top" wrapText="1"/>
      <protection/>
    </xf>
    <xf numFmtId="0" fontId="6" fillId="0" borderId="18" xfId="62" applyFont="1" applyFill="1" applyBorder="1" applyAlignment="1">
      <alignment horizontal="left" vertical="center" wrapText="1"/>
      <protection/>
    </xf>
    <xf numFmtId="0" fontId="6" fillId="0" borderId="19" xfId="62" applyFont="1" applyFill="1" applyBorder="1" applyAlignment="1">
      <alignment horizontal="left" vertical="center" wrapText="1"/>
      <protection/>
    </xf>
    <xf numFmtId="0" fontId="6" fillId="0" borderId="20" xfId="62" applyFont="1" applyFill="1" applyBorder="1" applyAlignment="1">
      <alignment horizontal="left" vertical="center" wrapText="1"/>
      <protection/>
    </xf>
    <xf numFmtId="0" fontId="6" fillId="0" borderId="21" xfId="62" applyFont="1" applyFill="1" applyBorder="1" applyAlignment="1">
      <alignment horizontal="left" vertical="center" wrapText="1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top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標準_Sheet1" xfId="80"/>
    <cellStyle name="標準_Sheet1_2-13　産業大分類別就業（15歳以上）人口" xfId="81"/>
    <cellStyle name="標準_Sheet1_a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29"/>
  <sheetViews>
    <sheetView tabSelected="1" view="pageBreakPreview" zoomScale="60" zoomScaleNormal="50" workbookViewId="0" topLeftCell="A1">
      <selection activeCell="BN31" sqref="BN31"/>
    </sheetView>
  </sheetViews>
  <sheetFormatPr defaultColWidth="2.625" defaultRowHeight="13.5" customHeight="1"/>
  <cols>
    <col min="1" max="16384" width="2.625" style="244" customWidth="1"/>
  </cols>
  <sheetData>
    <row r="15" spans="6:32" ht="13.5" customHeight="1">
      <c r="F15" s="603" t="s">
        <v>213</v>
      </c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245"/>
      <c r="AD15" s="245"/>
      <c r="AE15" s="245"/>
      <c r="AF15" s="245"/>
    </row>
    <row r="16" spans="6:32" ht="13.5" customHeight="1"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245"/>
      <c r="AD16" s="245"/>
      <c r="AE16" s="245"/>
      <c r="AF16" s="245"/>
    </row>
    <row r="17" spans="6:32" ht="13.5" customHeight="1"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245"/>
      <c r="AD17" s="245"/>
      <c r="AE17" s="245"/>
      <c r="AF17" s="245"/>
    </row>
    <row r="18" spans="6:32" ht="13.5" customHeight="1"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245"/>
      <c r="AD18" s="245"/>
      <c r="AE18" s="245"/>
      <c r="AF18" s="245"/>
    </row>
    <row r="22" spans="35:36" ht="13.5" customHeight="1">
      <c r="AI22" s="602" t="s">
        <v>214</v>
      </c>
      <c r="AJ22" s="602"/>
    </row>
    <row r="23" spans="35:36" ht="13.5" customHeight="1">
      <c r="AI23" s="602"/>
      <c r="AJ23" s="602"/>
    </row>
    <row r="24" spans="35:36" ht="13.5" customHeight="1">
      <c r="AI24" s="602"/>
      <c r="AJ24" s="602"/>
    </row>
    <row r="25" spans="35:36" ht="13.5" customHeight="1">
      <c r="AI25" s="602"/>
      <c r="AJ25" s="602"/>
    </row>
    <row r="26" spans="35:36" ht="13.5" customHeight="1">
      <c r="AI26" s="602"/>
      <c r="AJ26" s="602"/>
    </row>
    <row r="27" spans="35:36" ht="13.5" customHeight="1">
      <c r="AI27" s="602"/>
      <c r="AJ27" s="602"/>
    </row>
    <row r="28" spans="35:36" ht="13.5" customHeight="1">
      <c r="AI28" s="602"/>
      <c r="AJ28" s="602"/>
    </row>
    <row r="29" spans="35:36" ht="13.5" customHeight="1">
      <c r="AI29" s="602"/>
      <c r="AJ29" s="602"/>
    </row>
  </sheetData>
  <sheetProtection/>
  <mergeCells count="2">
    <mergeCell ref="AI22:AJ29"/>
    <mergeCell ref="F15:AB18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92" r:id="rId1"/>
  <headerFooter>
    <evenFooter>&amp;L&amp;P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92" zoomScaleSheetLayoutView="92" workbookViewId="0" topLeftCell="A1">
      <selection activeCell="K18" sqref="K18"/>
    </sheetView>
  </sheetViews>
  <sheetFormatPr defaultColWidth="9.375" defaultRowHeight="30" customHeight="1"/>
  <cols>
    <col min="1" max="14" width="9.375" style="311" customWidth="1"/>
    <col min="15" max="15" width="9.375" style="310" customWidth="1"/>
    <col min="16" max="16384" width="9.375" style="311" customWidth="1"/>
  </cols>
  <sheetData>
    <row r="1" spans="1:14" ht="30" customHeight="1">
      <c r="A1" s="308" t="s">
        <v>640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ht="21" customHeight="1">
      <c r="H2" s="312" t="s">
        <v>15</v>
      </c>
    </row>
    <row r="3" ht="21" customHeight="1">
      <c r="H3" s="312" t="s">
        <v>107</v>
      </c>
    </row>
    <row r="4" spans="1:15" ht="30.75" customHeight="1">
      <c r="A4" s="672" t="s">
        <v>200</v>
      </c>
      <c r="B4" s="673" t="s">
        <v>1</v>
      </c>
      <c r="C4" s="674"/>
      <c r="D4" s="674"/>
      <c r="E4" s="674"/>
      <c r="F4" s="674"/>
      <c r="G4" s="674"/>
      <c r="H4" s="675"/>
      <c r="J4" s="310"/>
      <c r="O4" s="311"/>
    </row>
    <row r="5" spans="1:15" ht="30" customHeight="1">
      <c r="A5" s="672"/>
      <c r="B5" s="553" t="s">
        <v>201</v>
      </c>
      <c r="C5" s="554" t="s">
        <v>202</v>
      </c>
      <c r="D5" s="554" t="s">
        <v>221</v>
      </c>
      <c r="E5" s="554" t="s">
        <v>203</v>
      </c>
      <c r="F5" s="554" t="s">
        <v>204</v>
      </c>
      <c r="G5" s="554" t="s">
        <v>205</v>
      </c>
      <c r="H5" s="555" t="s">
        <v>206</v>
      </c>
      <c r="N5" s="310"/>
      <c r="O5" s="311"/>
    </row>
    <row r="6" spans="1:15" ht="30" customHeight="1">
      <c r="A6" s="313" t="s">
        <v>207</v>
      </c>
      <c r="B6" s="314">
        <v>5846</v>
      </c>
      <c r="C6" s="315">
        <v>4777</v>
      </c>
      <c r="D6" s="315">
        <v>5185</v>
      </c>
      <c r="E6" s="315">
        <v>6396</v>
      </c>
      <c r="F6" s="315">
        <v>3163</v>
      </c>
      <c r="G6" s="315">
        <v>2095</v>
      </c>
      <c r="H6" s="316">
        <v>1160</v>
      </c>
      <c r="N6" s="310"/>
      <c r="O6" s="311"/>
    </row>
    <row r="7" spans="1:15" ht="30" customHeight="1">
      <c r="A7" s="317">
        <v>7</v>
      </c>
      <c r="B7" s="318">
        <v>7323</v>
      </c>
      <c r="C7" s="319">
        <v>6472</v>
      </c>
      <c r="D7" s="319">
        <v>6094</v>
      </c>
      <c r="E7" s="319">
        <v>6603</v>
      </c>
      <c r="F7" s="319">
        <v>3225</v>
      </c>
      <c r="G7" s="319">
        <v>2010</v>
      </c>
      <c r="H7" s="320">
        <v>1038</v>
      </c>
      <c r="N7" s="310"/>
      <c r="O7" s="311"/>
    </row>
    <row r="8" spans="1:15" ht="30" customHeight="1">
      <c r="A8" s="317">
        <v>12</v>
      </c>
      <c r="B8" s="318">
        <v>8663</v>
      </c>
      <c r="C8" s="319">
        <v>8236</v>
      </c>
      <c r="D8" s="319">
        <v>7165</v>
      </c>
      <c r="E8" s="319">
        <v>6814</v>
      </c>
      <c r="F8" s="319">
        <v>3151</v>
      </c>
      <c r="G8" s="319">
        <v>1805</v>
      </c>
      <c r="H8" s="320">
        <v>895</v>
      </c>
      <c r="N8" s="310"/>
      <c r="O8" s="311"/>
    </row>
    <row r="9" spans="1:15" ht="30" customHeight="1">
      <c r="A9" s="317">
        <v>17</v>
      </c>
      <c r="B9" s="318">
        <v>10460</v>
      </c>
      <c r="C9" s="319">
        <v>10051</v>
      </c>
      <c r="D9" s="319">
        <v>7915</v>
      </c>
      <c r="E9" s="319">
        <v>6853</v>
      </c>
      <c r="F9" s="319">
        <v>2876</v>
      </c>
      <c r="G9" s="319">
        <v>1617</v>
      </c>
      <c r="H9" s="320">
        <v>752</v>
      </c>
      <c r="N9" s="310"/>
      <c r="O9" s="311"/>
    </row>
    <row r="10" spans="1:15" ht="30" customHeight="1">
      <c r="A10" s="317">
        <v>22</v>
      </c>
      <c r="B10" s="318">
        <v>12740</v>
      </c>
      <c r="C10" s="319">
        <v>11559</v>
      </c>
      <c r="D10" s="319">
        <v>8488</v>
      </c>
      <c r="E10" s="319">
        <v>6891</v>
      </c>
      <c r="F10" s="319">
        <v>2714</v>
      </c>
      <c r="G10" s="319">
        <v>1326</v>
      </c>
      <c r="H10" s="320">
        <v>574</v>
      </c>
      <c r="N10" s="310"/>
      <c r="O10" s="311"/>
    </row>
    <row r="11" spans="1:15" ht="30" customHeight="1">
      <c r="A11" s="317">
        <v>27</v>
      </c>
      <c r="B11" s="400">
        <v>13341</v>
      </c>
      <c r="C11" s="397">
        <v>12665</v>
      </c>
      <c r="D11" s="397">
        <v>8467</v>
      </c>
      <c r="E11" s="397">
        <v>6587</v>
      </c>
      <c r="F11" s="397">
        <v>2657</v>
      </c>
      <c r="G11" s="319">
        <v>1157</v>
      </c>
      <c r="H11" s="401">
        <v>450</v>
      </c>
      <c r="N11" s="310"/>
      <c r="O11" s="311"/>
    </row>
    <row r="12" spans="1:15" ht="30" customHeight="1">
      <c r="A12" s="321" t="s">
        <v>617</v>
      </c>
      <c r="B12" s="322">
        <v>15454</v>
      </c>
      <c r="C12" s="322">
        <v>13557</v>
      </c>
      <c r="D12" s="322">
        <v>8436</v>
      </c>
      <c r="E12" s="322">
        <v>6218</v>
      </c>
      <c r="F12" s="322">
        <v>2363</v>
      </c>
      <c r="G12" s="323">
        <v>892</v>
      </c>
      <c r="H12" s="324">
        <v>323</v>
      </c>
      <c r="N12" s="310"/>
      <c r="O12" s="311"/>
    </row>
    <row r="13" spans="2:3" ht="21" customHeight="1">
      <c r="B13" s="309"/>
      <c r="C13" s="325"/>
    </row>
    <row r="14" spans="1:7" ht="30" customHeight="1">
      <c r="A14" s="672" t="s">
        <v>200</v>
      </c>
      <c r="B14" s="673" t="s">
        <v>208</v>
      </c>
      <c r="C14" s="674"/>
      <c r="D14" s="675"/>
      <c r="E14" s="676" t="s">
        <v>30</v>
      </c>
      <c r="F14" s="676" t="s">
        <v>104</v>
      </c>
      <c r="G14" s="678" t="s">
        <v>273</v>
      </c>
    </row>
    <row r="15" spans="1:7" ht="30" customHeight="1">
      <c r="A15" s="672"/>
      <c r="B15" s="553" t="s">
        <v>209</v>
      </c>
      <c r="C15" s="554" t="s">
        <v>210</v>
      </c>
      <c r="D15" s="571" t="s">
        <v>211</v>
      </c>
      <c r="E15" s="677"/>
      <c r="F15" s="677"/>
      <c r="G15" s="679"/>
    </row>
    <row r="16" spans="1:15" ht="30" customHeight="1">
      <c r="A16" s="313" t="s">
        <v>207</v>
      </c>
      <c r="B16" s="315">
        <v>366</v>
      </c>
      <c r="C16" s="315">
        <v>89</v>
      </c>
      <c r="D16" s="315">
        <v>26</v>
      </c>
      <c r="E16" s="326">
        <v>29103</v>
      </c>
      <c r="F16" s="242">
        <v>97044</v>
      </c>
      <c r="G16" s="327">
        <v>3.33</v>
      </c>
      <c r="O16" s="311"/>
    </row>
    <row r="17" spans="1:7" ht="30" customHeight="1">
      <c r="A17" s="317">
        <v>7</v>
      </c>
      <c r="B17" s="319">
        <v>355</v>
      </c>
      <c r="C17" s="319">
        <v>83</v>
      </c>
      <c r="D17" s="319">
        <v>23</v>
      </c>
      <c r="E17" s="328">
        <v>33226</v>
      </c>
      <c r="F17" s="243">
        <v>104248</v>
      </c>
      <c r="G17" s="329">
        <v>3.14</v>
      </c>
    </row>
    <row r="18" spans="1:7" ht="30" customHeight="1">
      <c r="A18" s="317">
        <v>12</v>
      </c>
      <c r="B18" s="319">
        <v>286</v>
      </c>
      <c r="C18" s="319">
        <v>56</v>
      </c>
      <c r="D18" s="319">
        <v>22</v>
      </c>
      <c r="E18" s="328">
        <v>37093</v>
      </c>
      <c r="F18" s="243">
        <v>109760</v>
      </c>
      <c r="G18" s="329">
        <v>2.96</v>
      </c>
    </row>
    <row r="19" spans="1:7" ht="30" customHeight="1">
      <c r="A19" s="317">
        <v>17</v>
      </c>
      <c r="B19" s="319">
        <v>211</v>
      </c>
      <c r="C19" s="319">
        <v>66</v>
      </c>
      <c r="D19" s="319">
        <v>25</v>
      </c>
      <c r="E19" s="328">
        <v>40826</v>
      </c>
      <c r="F19" s="243">
        <v>113607</v>
      </c>
      <c r="G19" s="329">
        <v>2.78</v>
      </c>
    </row>
    <row r="20" spans="1:7" ht="30" customHeight="1">
      <c r="A20" s="317">
        <v>22</v>
      </c>
      <c r="B20" s="319">
        <v>174</v>
      </c>
      <c r="C20" s="319">
        <v>52</v>
      </c>
      <c r="D20" s="319">
        <v>27</v>
      </c>
      <c r="E20" s="328">
        <v>44545</v>
      </c>
      <c r="F20" s="243">
        <v>116569</v>
      </c>
      <c r="G20" s="329">
        <v>2.62</v>
      </c>
    </row>
    <row r="21" spans="1:15" ht="30" customHeight="1">
      <c r="A21" s="317">
        <v>27</v>
      </c>
      <c r="B21" s="310">
        <v>145</v>
      </c>
      <c r="C21" s="310">
        <v>53</v>
      </c>
      <c r="D21" s="401">
        <v>18</v>
      </c>
      <c r="E21" s="320">
        <v>45540</v>
      </c>
      <c r="F21" s="402">
        <v>115628</v>
      </c>
      <c r="G21" s="329">
        <v>2.54</v>
      </c>
      <c r="N21" s="310"/>
      <c r="O21" s="311"/>
    </row>
    <row r="22" spans="1:15" ht="30" customHeight="1">
      <c r="A22" s="321" t="s">
        <v>617</v>
      </c>
      <c r="B22" s="330">
        <v>105</v>
      </c>
      <c r="C22" s="330">
        <v>30</v>
      </c>
      <c r="D22" s="324">
        <v>10</v>
      </c>
      <c r="E22" s="399">
        <v>47388</v>
      </c>
      <c r="F22" s="398">
        <v>113388</v>
      </c>
      <c r="G22" s="331">
        <v>2.39</v>
      </c>
      <c r="N22" s="310"/>
      <c r="O22" s="311"/>
    </row>
    <row r="23" ht="12.75">
      <c r="A23" s="309" t="s">
        <v>132</v>
      </c>
    </row>
    <row r="24" ht="12.75">
      <c r="A24" s="309" t="s">
        <v>212</v>
      </c>
    </row>
    <row r="25" ht="30" customHeight="1">
      <c r="D25" s="310"/>
    </row>
  </sheetData>
  <sheetProtection/>
  <mergeCells count="7">
    <mergeCell ref="A4:A5"/>
    <mergeCell ref="B4:H4"/>
    <mergeCell ref="A14:A15"/>
    <mergeCell ref="B14:D14"/>
    <mergeCell ref="E14:E15"/>
    <mergeCell ref="F14:F15"/>
    <mergeCell ref="G14:G15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evenFooter>&amp;L&amp;P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7"/>
  <sheetViews>
    <sheetView view="pageBreakPreview" zoomScale="82" zoomScaleSheetLayoutView="82" workbookViewId="0" topLeftCell="A1">
      <selection activeCell="G17" sqref="G17:L18"/>
    </sheetView>
  </sheetViews>
  <sheetFormatPr defaultColWidth="1.875" defaultRowHeight="30" customHeight="1"/>
  <cols>
    <col min="1" max="16384" width="1.875" style="333" customWidth="1"/>
  </cols>
  <sheetData>
    <row r="1" ht="30" customHeight="1">
      <c r="A1" s="332" t="s">
        <v>641</v>
      </c>
    </row>
    <row r="2" spans="1:48" ht="30" customHeight="1">
      <c r="A2" s="698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723" t="s">
        <v>576</v>
      </c>
      <c r="AP2" s="722"/>
      <c r="AQ2" s="722"/>
      <c r="AR2" s="722"/>
      <c r="AS2" s="722"/>
      <c r="AT2" s="722"/>
      <c r="AU2" s="722"/>
      <c r="AV2" s="722"/>
    </row>
    <row r="3" spans="1:48" ht="30" customHeight="1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721" t="s">
        <v>577</v>
      </c>
      <c r="AP3" s="722"/>
      <c r="AQ3" s="722"/>
      <c r="AR3" s="722"/>
      <c r="AS3" s="722"/>
      <c r="AT3" s="722"/>
      <c r="AU3" s="722"/>
      <c r="AV3" s="722"/>
    </row>
    <row r="4" spans="1:48" ht="30" customHeight="1">
      <c r="A4" s="617" t="s">
        <v>306</v>
      </c>
      <c r="B4" s="719"/>
      <c r="C4" s="719"/>
      <c r="D4" s="719"/>
      <c r="E4" s="719"/>
      <c r="F4" s="719"/>
      <c r="G4" s="719"/>
      <c r="H4" s="720"/>
      <c r="I4" s="616" t="s">
        <v>568</v>
      </c>
      <c r="J4" s="616"/>
      <c r="K4" s="616"/>
      <c r="L4" s="616"/>
      <c r="M4" s="616"/>
      <c r="N4" s="616"/>
      <c r="O4" s="616"/>
      <c r="P4" s="616"/>
      <c r="Q4" s="616" t="s">
        <v>569</v>
      </c>
      <c r="R4" s="616"/>
      <c r="S4" s="616"/>
      <c r="T4" s="616"/>
      <c r="U4" s="616"/>
      <c r="V4" s="616"/>
      <c r="W4" s="616"/>
      <c r="X4" s="616"/>
      <c r="Y4" s="616" t="s">
        <v>578</v>
      </c>
      <c r="Z4" s="616"/>
      <c r="AA4" s="616"/>
      <c r="AB4" s="616"/>
      <c r="AC4" s="616"/>
      <c r="AD4" s="616"/>
      <c r="AE4" s="616"/>
      <c r="AF4" s="616"/>
      <c r="AG4" s="616" t="s">
        <v>579</v>
      </c>
      <c r="AH4" s="616"/>
      <c r="AI4" s="616"/>
      <c r="AJ4" s="616"/>
      <c r="AK4" s="616"/>
      <c r="AL4" s="616"/>
      <c r="AM4" s="616"/>
      <c r="AN4" s="616"/>
      <c r="AO4" s="616" t="s">
        <v>580</v>
      </c>
      <c r="AP4" s="616"/>
      <c r="AQ4" s="616"/>
      <c r="AR4" s="616"/>
      <c r="AS4" s="616"/>
      <c r="AT4" s="616"/>
      <c r="AU4" s="616"/>
      <c r="AV4" s="616"/>
    </row>
    <row r="5" spans="1:48" ht="30" customHeight="1">
      <c r="A5" s="713" t="s">
        <v>265</v>
      </c>
      <c r="B5" s="714"/>
      <c r="C5" s="714"/>
      <c r="D5" s="714"/>
      <c r="E5" s="714"/>
      <c r="F5" s="714"/>
      <c r="G5" s="714"/>
      <c r="H5" s="715"/>
      <c r="I5" s="716">
        <v>1037</v>
      </c>
      <c r="J5" s="717"/>
      <c r="K5" s="717"/>
      <c r="L5" s="717"/>
      <c r="M5" s="717"/>
      <c r="N5" s="717"/>
      <c r="O5" s="717"/>
      <c r="P5" s="717"/>
      <c r="Q5" s="717">
        <v>1050</v>
      </c>
      <c r="R5" s="717"/>
      <c r="S5" s="717"/>
      <c r="T5" s="717"/>
      <c r="U5" s="717"/>
      <c r="V5" s="717"/>
      <c r="W5" s="717"/>
      <c r="X5" s="717"/>
      <c r="Y5" s="717">
        <v>20</v>
      </c>
      <c r="Z5" s="717"/>
      <c r="AA5" s="717"/>
      <c r="AB5" s="717"/>
      <c r="AC5" s="717"/>
      <c r="AD5" s="717"/>
      <c r="AE5" s="717"/>
      <c r="AF5" s="717"/>
      <c r="AG5" s="717">
        <v>594</v>
      </c>
      <c r="AH5" s="717"/>
      <c r="AI5" s="717"/>
      <c r="AJ5" s="717"/>
      <c r="AK5" s="717"/>
      <c r="AL5" s="717"/>
      <c r="AM5" s="717"/>
      <c r="AN5" s="717"/>
      <c r="AO5" s="717">
        <v>226</v>
      </c>
      <c r="AP5" s="717"/>
      <c r="AQ5" s="717"/>
      <c r="AR5" s="717"/>
      <c r="AS5" s="717"/>
      <c r="AT5" s="717"/>
      <c r="AU5" s="717"/>
      <c r="AV5" s="718"/>
    </row>
    <row r="6" spans="1:48" ht="30" customHeight="1">
      <c r="A6" s="704">
        <v>28</v>
      </c>
      <c r="B6" s="705"/>
      <c r="C6" s="705"/>
      <c r="D6" s="705"/>
      <c r="E6" s="705"/>
      <c r="F6" s="705"/>
      <c r="G6" s="705"/>
      <c r="H6" s="706"/>
      <c r="I6" s="710">
        <v>968</v>
      </c>
      <c r="J6" s="711"/>
      <c r="K6" s="711"/>
      <c r="L6" s="711"/>
      <c r="M6" s="711"/>
      <c r="N6" s="711"/>
      <c r="O6" s="711"/>
      <c r="P6" s="711"/>
      <c r="Q6" s="711">
        <v>1108</v>
      </c>
      <c r="R6" s="711"/>
      <c r="S6" s="711"/>
      <c r="T6" s="711"/>
      <c r="U6" s="711"/>
      <c r="V6" s="711"/>
      <c r="W6" s="711"/>
      <c r="X6" s="711"/>
      <c r="Y6" s="711">
        <v>23</v>
      </c>
      <c r="Z6" s="711"/>
      <c r="AA6" s="711"/>
      <c r="AB6" s="711"/>
      <c r="AC6" s="711"/>
      <c r="AD6" s="711"/>
      <c r="AE6" s="711"/>
      <c r="AF6" s="711"/>
      <c r="AG6" s="711">
        <v>578</v>
      </c>
      <c r="AH6" s="711"/>
      <c r="AI6" s="711"/>
      <c r="AJ6" s="711"/>
      <c r="AK6" s="711"/>
      <c r="AL6" s="711"/>
      <c r="AM6" s="711"/>
      <c r="AN6" s="711"/>
      <c r="AO6" s="711">
        <v>236</v>
      </c>
      <c r="AP6" s="711"/>
      <c r="AQ6" s="711"/>
      <c r="AR6" s="711"/>
      <c r="AS6" s="711"/>
      <c r="AT6" s="711"/>
      <c r="AU6" s="711"/>
      <c r="AV6" s="712"/>
    </row>
    <row r="7" spans="1:48" ht="30" customHeight="1">
      <c r="A7" s="704">
        <v>29</v>
      </c>
      <c r="B7" s="705"/>
      <c r="C7" s="705"/>
      <c r="D7" s="705"/>
      <c r="E7" s="705"/>
      <c r="F7" s="705"/>
      <c r="G7" s="705"/>
      <c r="H7" s="706"/>
      <c r="I7" s="710">
        <v>908</v>
      </c>
      <c r="J7" s="711"/>
      <c r="K7" s="711"/>
      <c r="L7" s="711"/>
      <c r="M7" s="711"/>
      <c r="N7" s="711"/>
      <c r="O7" s="711"/>
      <c r="P7" s="711"/>
      <c r="Q7" s="711">
        <v>1111</v>
      </c>
      <c r="R7" s="711"/>
      <c r="S7" s="711"/>
      <c r="T7" s="711"/>
      <c r="U7" s="711"/>
      <c r="V7" s="711"/>
      <c r="W7" s="711"/>
      <c r="X7" s="711"/>
      <c r="Y7" s="711">
        <v>23</v>
      </c>
      <c r="Z7" s="711"/>
      <c r="AA7" s="711"/>
      <c r="AB7" s="711"/>
      <c r="AC7" s="711"/>
      <c r="AD7" s="711"/>
      <c r="AE7" s="711"/>
      <c r="AF7" s="711"/>
      <c r="AG7" s="711">
        <v>580</v>
      </c>
      <c r="AH7" s="711"/>
      <c r="AI7" s="711"/>
      <c r="AJ7" s="711"/>
      <c r="AK7" s="711"/>
      <c r="AL7" s="711"/>
      <c r="AM7" s="711"/>
      <c r="AN7" s="711"/>
      <c r="AO7" s="711">
        <v>248</v>
      </c>
      <c r="AP7" s="711"/>
      <c r="AQ7" s="711"/>
      <c r="AR7" s="711"/>
      <c r="AS7" s="711"/>
      <c r="AT7" s="711"/>
      <c r="AU7" s="711"/>
      <c r="AV7" s="712"/>
    </row>
    <row r="8" spans="1:48" ht="30" customHeight="1">
      <c r="A8" s="704">
        <v>30</v>
      </c>
      <c r="B8" s="705"/>
      <c r="C8" s="705"/>
      <c r="D8" s="705"/>
      <c r="E8" s="705"/>
      <c r="F8" s="705"/>
      <c r="G8" s="705"/>
      <c r="H8" s="706"/>
      <c r="I8" s="710">
        <v>878</v>
      </c>
      <c r="J8" s="711"/>
      <c r="K8" s="711"/>
      <c r="L8" s="711"/>
      <c r="M8" s="711"/>
      <c r="N8" s="711"/>
      <c r="O8" s="711"/>
      <c r="P8" s="711"/>
      <c r="Q8" s="711">
        <v>1198</v>
      </c>
      <c r="R8" s="711"/>
      <c r="S8" s="711"/>
      <c r="T8" s="711"/>
      <c r="U8" s="711"/>
      <c r="V8" s="711"/>
      <c r="W8" s="711"/>
      <c r="X8" s="711"/>
      <c r="Y8" s="711">
        <v>16</v>
      </c>
      <c r="Z8" s="711"/>
      <c r="AA8" s="711"/>
      <c r="AB8" s="711"/>
      <c r="AC8" s="711"/>
      <c r="AD8" s="711"/>
      <c r="AE8" s="711"/>
      <c r="AF8" s="711"/>
      <c r="AG8" s="711">
        <v>514</v>
      </c>
      <c r="AH8" s="711"/>
      <c r="AI8" s="711"/>
      <c r="AJ8" s="711"/>
      <c r="AK8" s="711"/>
      <c r="AL8" s="711"/>
      <c r="AM8" s="711"/>
      <c r="AN8" s="711"/>
      <c r="AO8" s="711">
        <v>250</v>
      </c>
      <c r="AP8" s="711"/>
      <c r="AQ8" s="711"/>
      <c r="AR8" s="711"/>
      <c r="AS8" s="711"/>
      <c r="AT8" s="711"/>
      <c r="AU8" s="711"/>
      <c r="AV8" s="712"/>
    </row>
    <row r="9" spans="1:48" ht="30" customHeight="1">
      <c r="A9" s="704" t="s">
        <v>620</v>
      </c>
      <c r="B9" s="705"/>
      <c r="C9" s="705"/>
      <c r="D9" s="705"/>
      <c r="E9" s="705"/>
      <c r="F9" s="705"/>
      <c r="G9" s="705"/>
      <c r="H9" s="706"/>
      <c r="I9" s="707">
        <v>756</v>
      </c>
      <c r="J9" s="708"/>
      <c r="K9" s="708"/>
      <c r="L9" s="708"/>
      <c r="M9" s="708"/>
      <c r="N9" s="708"/>
      <c r="O9" s="708"/>
      <c r="P9" s="708"/>
      <c r="Q9" s="708">
        <v>1195</v>
      </c>
      <c r="R9" s="708"/>
      <c r="S9" s="708"/>
      <c r="T9" s="708"/>
      <c r="U9" s="708"/>
      <c r="V9" s="708"/>
      <c r="W9" s="708"/>
      <c r="X9" s="708"/>
      <c r="Y9" s="708">
        <v>18</v>
      </c>
      <c r="Z9" s="708"/>
      <c r="AA9" s="708"/>
      <c r="AB9" s="708"/>
      <c r="AC9" s="708"/>
      <c r="AD9" s="708"/>
      <c r="AE9" s="708"/>
      <c r="AF9" s="708"/>
      <c r="AG9" s="708">
        <v>508</v>
      </c>
      <c r="AH9" s="708"/>
      <c r="AI9" s="708"/>
      <c r="AJ9" s="708"/>
      <c r="AK9" s="708"/>
      <c r="AL9" s="708"/>
      <c r="AM9" s="708"/>
      <c r="AN9" s="708"/>
      <c r="AO9" s="708">
        <v>197</v>
      </c>
      <c r="AP9" s="708"/>
      <c r="AQ9" s="708"/>
      <c r="AR9" s="708"/>
      <c r="AS9" s="708"/>
      <c r="AT9" s="708"/>
      <c r="AU9" s="708"/>
      <c r="AV9" s="709"/>
    </row>
    <row r="10" spans="1:48" ht="30" customHeight="1">
      <c r="A10" s="699">
        <v>2</v>
      </c>
      <c r="B10" s="700"/>
      <c r="C10" s="700"/>
      <c r="D10" s="700"/>
      <c r="E10" s="700"/>
      <c r="F10" s="700"/>
      <c r="G10" s="700"/>
      <c r="H10" s="700"/>
      <c r="I10" s="701">
        <v>730</v>
      </c>
      <c r="J10" s="702"/>
      <c r="K10" s="702"/>
      <c r="L10" s="702"/>
      <c r="M10" s="702"/>
      <c r="N10" s="702"/>
      <c r="O10" s="702"/>
      <c r="P10" s="702"/>
      <c r="Q10" s="702">
        <v>1176</v>
      </c>
      <c r="R10" s="702"/>
      <c r="S10" s="702"/>
      <c r="T10" s="702"/>
      <c r="U10" s="702"/>
      <c r="V10" s="702"/>
      <c r="W10" s="702"/>
      <c r="X10" s="702"/>
      <c r="Y10" s="702">
        <v>15</v>
      </c>
      <c r="Z10" s="702"/>
      <c r="AA10" s="702"/>
      <c r="AB10" s="702"/>
      <c r="AC10" s="702"/>
      <c r="AD10" s="702"/>
      <c r="AE10" s="702"/>
      <c r="AF10" s="702"/>
      <c r="AG10" s="702">
        <v>395</v>
      </c>
      <c r="AH10" s="702"/>
      <c r="AI10" s="702"/>
      <c r="AJ10" s="702"/>
      <c r="AK10" s="702"/>
      <c r="AL10" s="702"/>
      <c r="AM10" s="702"/>
      <c r="AN10" s="702"/>
      <c r="AO10" s="702">
        <v>217</v>
      </c>
      <c r="AP10" s="702"/>
      <c r="AQ10" s="702"/>
      <c r="AR10" s="702"/>
      <c r="AS10" s="702"/>
      <c r="AT10" s="702"/>
      <c r="AU10" s="702"/>
      <c r="AV10" s="703"/>
    </row>
    <row r="11" spans="1:48" ht="30" customHeight="1">
      <c r="A11" s="335" t="s">
        <v>581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</row>
    <row r="12" spans="1:48" ht="30" customHeight="1">
      <c r="A12" s="688" t="s">
        <v>656</v>
      </c>
      <c r="B12" s="688"/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88"/>
      <c r="Z12" s="688"/>
      <c r="AA12" s="688"/>
      <c r="AB12" s="688"/>
      <c r="AC12" s="688"/>
      <c r="AD12" s="688"/>
      <c r="AE12" s="688"/>
      <c r="AF12" s="688"/>
      <c r="AG12" s="688"/>
      <c r="AH12" s="688"/>
      <c r="AI12" s="688"/>
      <c r="AJ12" s="688"/>
      <c r="AK12" s="688"/>
      <c r="AL12" s="688"/>
      <c r="AM12" s="688"/>
      <c r="AN12" s="688"/>
      <c r="AO12" s="688"/>
      <c r="AP12" s="688"/>
      <c r="AQ12" s="688"/>
      <c r="AR12" s="688"/>
      <c r="AS12" s="688"/>
      <c r="AT12" s="688"/>
      <c r="AU12" s="688"/>
      <c r="AV12" s="688"/>
    </row>
    <row r="14" spans="1:48" ht="30" customHeight="1">
      <c r="A14" s="332" t="s">
        <v>642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</row>
    <row r="15" spans="1:48" ht="30" customHeight="1">
      <c r="A15" s="698"/>
      <c r="B15" s="698"/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" t="s">
        <v>582</v>
      </c>
    </row>
    <row r="16" spans="1:48" ht="30" customHeight="1">
      <c r="A16" s="698"/>
      <c r="B16" s="698"/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8"/>
      <c r="T16" s="698"/>
      <c r="U16" s="698"/>
      <c r="V16" s="698"/>
      <c r="W16" s="698"/>
      <c r="X16" s="698"/>
      <c r="Y16" s="698"/>
      <c r="Z16" s="698"/>
      <c r="AA16" s="698"/>
      <c r="AB16" s="698"/>
      <c r="AC16" s="698"/>
      <c r="AD16" s="698"/>
      <c r="AE16" s="698"/>
      <c r="AF16" s="698"/>
      <c r="AG16" s="698"/>
      <c r="AH16" s="698"/>
      <c r="AI16" s="698"/>
      <c r="AJ16" s="698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" t="s">
        <v>583</v>
      </c>
    </row>
    <row r="17" spans="1:48" ht="30" customHeight="1">
      <c r="A17" s="616" t="s">
        <v>306</v>
      </c>
      <c r="B17" s="616"/>
      <c r="C17" s="616"/>
      <c r="D17" s="616"/>
      <c r="E17" s="616"/>
      <c r="F17" s="616"/>
      <c r="G17" s="697" t="s">
        <v>584</v>
      </c>
      <c r="H17" s="616"/>
      <c r="I17" s="616"/>
      <c r="J17" s="616"/>
      <c r="K17" s="616"/>
      <c r="L17" s="616"/>
      <c r="M17" s="616" t="s">
        <v>585</v>
      </c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 t="s">
        <v>586</v>
      </c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16" t="s">
        <v>587</v>
      </c>
      <c r="AL17" s="616"/>
      <c r="AM17" s="616"/>
      <c r="AN17" s="616"/>
      <c r="AO17" s="616"/>
      <c r="AP17" s="616"/>
      <c r="AQ17" s="616"/>
      <c r="AR17" s="616"/>
      <c r="AS17" s="616"/>
      <c r="AT17" s="616"/>
      <c r="AU17" s="616"/>
      <c r="AV17" s="616"/>
    </row>
    <row r="18" spans="1:48" ht="30" customHeight="1">
      <c r="A18" s="616"/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 t="s">
        <v>588</v>
      </c>
      <c r="N18" s="616"/>
      <c r="O18" s="616"/>
      <c r="P18" s="616"/>
      <c r="Q18" s="616"/>
      <c r="R18" s="616"/>
      <c r="S18" s="616" t="s">
        <v>589</v>
      </c>
      <c r="T18" s="616"/>
      <c r="U18" s="616"/>
      <c r="V18" s="616"/>
      <c r="W18" s="616"/>
      <c r="X18" s="616"/>
      <c r="Y18" s="616" t="s">
        <v>588</v>
      </c>
      <c r="Z18" s="616"/>
      <c r="AA18" s="616"/>
      <c r="AB18" s="616"/>
      <c r="AC18" s="616"/>
      <c r="AD18" s="616"/>
      <c r="AE18" s="616" t="s">
        <v>589</v>
      </c>
      <c r="AF18" s="616"/>
      <c r="AG18" s="616"/>
      <c r="AH18" s="616"/>
      <c r="AI18" s="616"/>
      <c r="AJ18" s="616"/>
      <c r="AK18" s="616" t="s">
        <v>588</v>
      </c>
      <c r="AL18" s="616"/>
      <c r="AM18" s="616"/>
      <c r="AN18" s="616"/>
      <c r="AO18" s="616"/>
      <c r="AP18" s="616"/>
      <c r="AQ18" s="616" t="s">
        <v>589</v>
      </c>
      <c r="AR18" s="616"/>
      <c r="AS18" s="616"/>
      <c r="AT18" s="616"/>
      <c r="AU18" s="616"/>
      <c r="AV18" s="616"/>
    </row>
    <row r="19" spans="1:48" ht="30" customHeight="1">
      <c r="A19" s="619" t="s">
        <v>636</v>
      </c>
      <c r="B19" s="619"/>
      <c r="C19" s="619"/>
      <c r="D19" s="619"/>
      <c r="E19" s="619"/>
      <c r="F19" s="619"/>
      <c r="G19" s="696">
        <v>56948</v>
      </c>
      <c r="H19" s="696"/>
      <c r="I19" s="696"/>
      <c r="J19" s="696"/>
      <c r="K19" s="696"/>
      <c r="L19" s="696"/>
      <c r="M19" s="692">
        <v>5381</v>
      </c>
      <c r="N19" s="693"/>
      <c r="O19" s="693"/>
      <c r="P19" s="693"/>
      <c r="Q19" s="693"/>
      <c r="R19" s="693"/>
      <c r="S19" s="694">
        <v>9.453785203534848</v>
      </c>
      <c r="T19" s="694"/>
      <c r="U19" s="694"/>
      <c r="V19" s="694"/>
      <c r="W19" s="694"/>
      <c r="X19" s="695"/>
      <c r="Y19" s="692">
        <v>20502</v>
      </c>
      <c r="Z19" s="693"/>
      <c r="AA19" s="693"/>
      <c r="AB19" s="693"/>
      <c r="AC19" s="693"/>
      <c r="AD19" s="693"/>
      <c r="AE19" s="694">
        <v>36.01960680967691</v>
      </c>
      <c r="AF19" s="694"/>
      <c r="AG19" s="694"/>
      <c r="AH19" s="694"/>
      <c r="AI19" s="694"/>
      <c r="AJ19" s="695"/>
      <c r="AK19" s="692">
        <v>31036</v>
      </c>
      <c r="AL19" s="693"/>
      <c r="AM19" s="693"/>
      <c r="AN19" s="693"/>
      <c r="AO19" s="693"/>
      <c r="AP19" s="693"/>
      <c r="AQ19" s="694">
        <v>54.52660798678824</v>
      </c>
      <c r="AR19" s="694"/>
      <c r="AS19" s="694"/>
      <c r="AT19" s="694"/>
      <c r="AU19" s="694"/>
      <c r="AV19" s="695"/>
    </row>
    <row r="20" spans="1:48" ht="30" customHeight="1">
      <c r="A20" s="685">
        <v>12</v>
      </c>
      <c r="B20" s="685"/>
      <c r="C20" s="685"/>
      <c r="D20" s="685"/>
      <c r="E20" s="685"/>
      <c r="F20" s="685"/>
      <c r="G20" s="687">
        <v>59875</v>
      </c>
      <c r="H20" s="687"/>
      <c r="I20" s="687"/>
      <c r="J20" s="687"/>
      <c r="K20" s="687"/>
      <c r="L20" s="687"/>
      <c r="M20" s="686">
        <v>5036</v>
      </c>
      <c r="N20" s="684"/>
      <c r="O20" s="684"/>
      <c r="P20" s="684"/>
      <c r="Q20" s="684"/>
      <c r="R20" s="684"/>
      <c r="S20" s="682">
        <v>8.445696652579326</v>
      </c>
      <c r="T20" s="682"/>
      <c r="U20" s="682"/>
      <c r="V20" s="682"/>
      <c r="W20" s="682"/>
      <c r="X20" s="683"/>
      <c r="Y20" s="686">
        <v>21193</v>
      </c>
      <c r="Z20" s="684"/>
      <c r="AA20" s="684"/>
      <c r="AB20" s="684"/>
      <c r="AC20" s="684"/>
      <c r="AD20" s="684"/>
      <c r="AE20" s="682">
        <v>35.54202723552694</v>
      </c>
      <c r="AF20" s="682"/>
      <c r="AG20" s="682"/>
      <c r="AH20" s="682"/>
      <c r="AI20" s="682"/>
      <c r="AJ20" s="683"/>
      <c r="AK20" s="686">
        <v>33399</v>
      </c>
      <c r="AL20" s="684"/>
      <c r="AM20" s="684"/>
      <c r="AN20" s="684"/>
      <c r="AO20" s="684"/>
      <c r="AP20" s="684"/>
      <c r="AQ20" s="682">
        <v>56.01227611189374</v>
      </c>
      <c r="AR20" s="682"/>
      <c r="AS20" s="682"/>
      <c r="AT20" s="682"/>
      <c r="AU20" s="682"/>
      <c r="AV20" s="683"/>
    </row>
    <row r="21" spans="1:48" ht="30" customHeight="1">
      <c r="A21" s="685">
        <v>17</v>
      </c>
      <c r="B21" s="685"/>
      <c r="C21" s="685"/>
      <c r="D21" s="685"/>
      <c r="E21" s="685"/>
      <c r="F21" s="685"/>
      <c r="G21" s="687">
        <v>60988</v>
      </c>
      <c r="H21" s="687"/>
      <c r="I21" s="687"/>
      <c r="J21" s="687"/>
      <c r="K21" s="687"/>
      <c r="L21" s="687"/>
      <c r="M21" s="686">
        <v>4851</v>
      </c>
      <c r="N21" s="684"/>
      <c r="O21" s="684"/>
      <c r="P21" s="684"/>
      <c r="Q21" s="684"/>
      <c r="R21" s="684"/>
      <c r="S21" s="682">
        <v>8.007196738358946</v>
      </c>
      <c r="T21" s="682"/>
      <c r="U21" s="682"/>
      <c r="V21" s="682"/>
      <c r="W21" s="682"/>
      <c r="X21" s="683"/>
      <c r="Y21" s="686">
        <v>19388</v>
      </c>
      <c r="Z21" s="684"/>
      <c r="AA21" s="684"/>
      <c r="AB21" s="684"/>
      <c r="AC21" s="684"/>
      <c r="AD21" s="684"/>
      <c r="AE21" s="682">
        <v>32.00237690441213</v>
      </c>
      <c r="AF21" s="682"/>
      <c r="AG21" s="682"/>
      <c r="AH21" s="682"/>
      <c r="AI21" s="682"/>
      <c r="AJ21" s="683"/>
      <c r="AK21" s="686">
        <v>36344</v>
      </c>
      <c r="AL21" s="684"/>
      <c r="AM21" s="684"/>
      <c r="AN21" s="684"/>
      <c r="AO21" s="684"/>
      <c r="AP21" s="684"/>
      <c r="AQ21" s="682">
        <v>59.99042635722892</v>
      </c>
      <c r="AR21" s="682"/>
      <c r="AS21" s="682"/>
      <c r="AT21" s="682"/>
      <c r="AU21" s="682"/>
      <c r="AV21" s="683"/>
    </row>
    <row r="22" spans="1:48" ht="30" customHeight="1">
      <c r="A22" s="685">
        <v>22</v>
      </c>
      <c r="B22" s="685"/>
      <c r="C22" s="685"/>
      <c r="D22" s="685"/>
      <c r="E22" s="685"/>
      <c r="F22" s="685"/>
      <c r="G22" s="687">
        <v>59140</v>
      </c>
      <c r="H22" s="687"/>
      <c r="I22" s="687"/>
      <c r="J22" s="687"/>
      <c r="K22" s="687"/>
      <c r="L22" s="687"/>
      <c r="M22" s="686">
        <v>3673</v>
      </c>
      <c r="N22" s="684"/>
      <c r="O22" s="684"/>
      <c r="P22" s="684"/>
      <c r="Q22" s="684"/>
      <c r="R22" s="684"/>
      <c r="S22" s="682">
        <v>6.6188528282846475</v>
      </c>
      <c r="T22" s="682"/>
      <c r="U22" s="682"/>
      <c r="V22" s="682"/>
      <c r="W22" s="682"/>
      <c r="X22" s="683"/>
      <c r="Y22" s="686">
        <v>18371</v>
      </c>
      <c r="Z22" s="684"/>
      <c r="AA22" s="684"/>
      <c r="AB22" s="684"/>
      <c r="AC22" s="684"/>
      <c r="AD22" s="684"/>
      <c r="AE22" s="682">
        <v>33.10507631593174</v>
      </c>
      <c r="AF22" s="682"/>
      <c r="AG22" s="682"/>
      <c r="AH22" s="682"/>
      <c r="AI22" s="682"/>
      <c r="AJ22" s="683"/>
      <c r="AK22" s="684">
        <v>33449</v>
      </c>
      <c r="AL22" s="684"/>
      <c r="AM22" s="684"/>
      <c r="AN22" s="684"/>
      <c r="AO22" s="684"/>
      <c r="AP22" s="684"/>
      <c r="AQ22" s="682">
        <v>60.276070855783615</v>
      </c>
      <c r="AR22" s="682"/>
      <c r="AS22" s="682"/>
      <c r="AT22" s="682"/>
      <c r="AU22" s="682"/>
      <c r="AV22" s="683"/>
    </row>
    <row r="23" spans="1:48" ht="30" customHeight="1">
      <c r="A23" s="685">
        <v>27</v>
      </c>
      <c r="B23" s="685"/>
      <c r="C23" s="685"/>
      <c r="D23" s="685"/>
      <c r="E23" s="685"/>
      <c r="F23" s="685"/>
      <c r="G23" s="687">
        <v>59869</v>
      </c>
      <c r="H23" s="687"/>
      <c r="I23" s="687"/>
      <c r="J23" s="687"/>
      <c r="K23" s="687"/>
      <c r="L23" s="687"/>
      <c r="M23" s="686">
        <v>3912</v>
      </c>
      <c r="N23" s="684"/>
      <c r="O23" s="684"/>
      <c r="P23" s="684"/>
      <c r="Q23" s="684"/>
      <c r="R23" s="684"/>
      <c r="S23" s="682">
        <v>6.852098367547117</v>
      </c>
      <c r="T23" s="682"/>
      <c r="U23" s="682"/>
      <c r="V23" s="682"/>
      <c r="W23" s="682"/>
      <c r="X23" s="683"/>
      <c r="Y23" s="686">
        <v>18344</v>
      </c>
      <c r="Z23" s="684"/>
      <c r="AA23" s="684"/>
      <c r="AB23" s="684"/>
      <c r="AC23" s="684"/>
      <c r="AD23" s="684"/>
      <c r="AE23" s="682">
        <v>32.130596230645274</v>
      </c>
      <c r="AF23" s="682"/>
      <c r="AG23" s="682"/>
      <c r="AH23" s="682"/>
      <c r="AI23" s="682"/>
      <c r="AJ23" s="683"/>
      <c r="AK23" s="684">
        <v>34836</v>
      </c>
      <c r="AL23" s="684"/>
      <c r="AM23" s="684"/>
      <c r="AN23" s="684"/>
      <c r="AO23" s="684"/>
      <c r="AP23" s="684"/>
      <c r="AQ23" s="682">
        <v>61.01730540180761</v>
      </c>
      <c r="AR23" s="682"/>
      <c r="AS23" s="682"/>
      <c r="AT23" s="682"/>
      <c r="AU23" s="682"/>
      <c r="AV23" s="683"/>
    </row>
    <row r="24" spans="1:48" ht="30" customHeight="1">
      <c r="A24" s="620" t="s">
        <v>617</v>
      </c>
      <c r="B24" s="620"/>
      <c r="C24" s="620"/>
      <c r="D24" s="620"/>
      <c r="E24" s="620"/>
      <c r="F24" s="620"/>
      <c r="G24" s="691">
        <v>57158</v>
      </c>
      <c r="H24" s="691"/>
      <c r="I24" s="691"/>
      <c r="J24" s="691"/>
      <c r="K24" s="691"/>
      <c r="L24" s="691"/>
      <c r="M24" s="680">
        <v>3604</v>
      </c>
      <c r="N24" s="681"/>
      <c r="O24" s="681"/>
      <c r="P24" s="681"/>
      <c r="Q24" s="681"/>
      <c r="R24" s="681"/>
      <c r="S24" s="682">
        <v>6.305329087791735</v>
      </c>
      <c r="T24" s="682"/>
      <c r="U24" s="682"/>
      <c r="V24" s="682"/>
      <c r="W24" s="682"/>
      <c r="X24" s="683"/>
      <c r="Y24" s="680">
        <v>17507</v>
      </c>
      <c r="Z24" s="681"/>
      <c r="AA24" s="681"/>
      <c r="AB24" s="681"/>
      <c r="AC24" s="681"/>
      <c r="AD24" s="681"/>
      <c r="AE24" s="682">
        <v>30.629133279680886</v>
      </c>
      <c r="AF24" s="682"/>
      <c r="AG24" s="682"/>
      <c r="AH24" s="682"/>
      <c r="AI24" s="682"/>
      <c r="AJ24" s="683"/>
      <c r="AK24" s="680">
        <v>33669</v>
      </c>
      <c r="AL24" s="681"/>
      <c r="AM24" s="681"/>
      <c r="AN24" s="681"/>
      <c r="AO24" s="681"/>
      <c r="AP24" s="681"/>
      <c r="AQ24" s="689">
        <v>58.90514013786346</v>
      </c>
      <c r="AR24" s="689"/>
      <c r="AS24" s="689"/>
      <c r="AT24" s="689"/>
      <c r="AU24" s="689"/>
      <c r="AV24" s="690"/>
    </row>
    <row r="25" spans="1:48" ht="30" customHeight="1">
      <c r="A25" s="1" t="s">
        <v>590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</row>
    <row r="26" spans="1:45" ht="30" customHeight="1">
      <c r="A26" s="139" t="s">
        <v>591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</row>
    <row r="27" spans="1:48" ht="30" customHeight="1">
      <c r="A27" s="334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</row>
  </sheetData>
  <sheetProtection/>
  <mergeCells count="126">
    <mergeCell ref="A2:H2"/>
    <mergeCell ref="I2:P2"/>
    <mergeCell ref="Q2:X2"/>
    <mergeCell ref="Y2:AF2"/>
    <mergeCell ref="AG2:AN2"/>
    <mergeCell ref="AO2:AV2"/>
    <mergeCell ref="A3:H3"/>
    <mergeCell ref="I3:P3"/>
    <mergeCell ref="Q3:X3"/>
    <mergeCell ref="Y3:AF3"/>
    <mergeCell ref="AG3:AN3"/>
    <mergeCell ref="AO3:AV3"/>
    <mergeCell ref="A4:H4"/>
    <mergeCell ref="I4:P4"/>
    <mergeCell ref="Q4:X4"/>
    <mergeCell ref="Y4:AF4"/>
    <mergeCell ref="AG4:AN4"/>
    <mergeCell ref="AO4:AV4"/>
    <mergeCell ref="A5:H5"/>
    <mergeCell ref="I5:P5"/>
    <mergeCell ref="Q5:X5"/>
    <mergeCell ref="Y5:AF5"/>
    <mergeCell ref="AG5:AN5"/>
    <mergeCell ref="AO5:AV5"/>
    <mergeCell ref="A6:H6"/>
    <mergeCell ref="I6:P6"/>
    <mergeCell ref="Q6:X6"/>
    <mergeCell ref="Y6:AF6"/>
    <mergeCell ref="AG6:AN6"/>
    <mergeCell ref="AO6:AV6"/>
    <mergeCell ref="A7:H7"/>
    <mergeCell ref="I7:P7"/>
    <mergeCell ref="Q7:X7"/>
    <mergeCell ref="Y7:AF7"/>
    <mergeCell ref="AG7:AN7"/>
    <mergeCell ref="AO7:AV7"/>
    <mergeCell ref="A8:H8"/>
    <mergeCell ref="I8:P8"/>
    <mergeCell ref="Q8:X8"/>
    <mergeCell ref="Y8:AF8"/>
    <mergeCell ref="AG8:AN8"/>
    <mergeCell ref="AO8:AV8"/>
    <mergeCell ref="A9:H9"/>
    <mergeCell ref="I9:P9"/>
    <mergeCell ref="Q9:X9"/>
    <mergeCell ref="Y9:AF9"/>
    <mergeCell ref="AG9:AN9"/>
    <mergeCell ref="AO9:AV9"/>
    <mergeCell ref="A10:H10"/>
    <mergeCell ref="I10:P10"/>
    <mergeCell ref="Q10:X10"/>
    <mergeCell ref="Y10:AF10"/>
    <mergeCell ref="AG10:AN10"/>
    <mergeCell ref="AO10:AV10"/>
    <mergeCell ref="A15:F15"/>
    <mergeCell ref="G15:L15"/>
    <mergeCell ref="M15:R15"/>
    <mergeCell ref="S15:X15"/>
    <mergeCell ref="Y15:AD15"/>
    <mergeCell ref="AE15:AJ15"/>
    <mergeCell ref="A16:F16"/>
    <mergeCell ref="G16:L16"/>
    <mergeCell ref="M16:R16"/>
    <mergeCell ref="S16:X16"/>
    <mergeCell ref="Y16:AD16"/>
    <mergeCell ref="AE16:AJ16"/>
    <mergeCell ref="G17:L18"/>
    <mergeCell ref="M17:X17"/>
    <mergeCell ref="Y17:AJ17"/>
    <mergeCell ref="AK17:AV17"/>
    <mergeCell ref="M18:R18"/>
    <mergeCell ref="S18:X18"/>
    <mergeCell ref="Y18:AD18"/>
    <mergeCell ref="AE18:AJ18"/>
    <mergeCell ref="AK18:AP18"/>
    <mergeCell ref="AQ18:AV18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17:F18"/>
    <mergeCell ref="A20:F20"/>
    <mergeCell ref="G20:L20"/>
    <mergeCell ref="M20:R20"/>
    <mergeCell ref="S20:X20"/>
    <mergeCell ref="Y20:AD20"/>
    <mergeCell ref="AE20:AJ20"/>
    <mergeCell ref="AK20:AP20"/>
    <mergeCell ref="A21:F21"/>
    <mergeCell ref="G21:L21"/>
    <mergeCell ref="M21:R21"/>
    <mergeCell ref="S21:X21"/>
    <mergeCell ref="Y21:AD21"/>
    <mergeCell ref="AE21:AJ21"/>
    <mergeCell ref="M22:R22"/>
    <mergeCell ref="S22:X22"/>
    <mergeCell ref="Y22:AD22"/>
    <mergeCell ref="AE22:AJ22"/>
    <mergeCell ref="AQ20:AV20"/>
    <mergeCell ref="AK21:AP21"/>
    <mergeCell ref="AQ21:AV21"/>
    <mergeCell ref="AQ22:AV22"/>
    <mergeCell ref="A12:AV12"/>
    <mergeCell ref="AK24:AP24"/>
    <mergeCell ref="AQ24:AV24"/>
    <mergeCell ref="A24:F24"/>
    <mergeCell ref="G24:L24"/>
    <mergeCell ref="M24:R24"/>
    <mergeCell ref="S24:X24"/>
    <mergeCell ref="A23:F23"/>
    <mergeCell ref="G23:L23"/>
    <mergeCell ref="M23:R23"/>
    <mergeCell ref="Y24:AD24"/>
    <mergeCell ref="AE24:AJ24"/>
    <mergeCell ref="AK22:AP22"/>
    <mergeCell ref="AK23:AP23"/>
    <mergeCell ref="AQ23:AV23"/>
    <mergeCell ref="A22:F22"/>
    <mergeCell ref="S23:X23"/>
    <mergeCell ref="Y23:AD23"/>
    <mergeCell ref="AE23:AJ23"/>
    <mergeCell ref="G22:L22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98" r:id="rId1"/>
  <headerFooter>
    <evenFooter>&amp;L&amp;P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72" zoomScaleSheetLayoutView="72" workbookViewId="0" topLeftCell="A1">
      <selection activeCell="K18" sqref="K18"/>
    </sheetView>
  </sheetViews>
  <sheetFormatPr defaultColWidth="9.00390625" defaultRowHeight="14.25" customHeight="1"/>
  <cols>
    <col min="1" max="1" width="3.875" style="241" customWidth="1"/>
    <col min="2" max="3" width="11.00390625" style="241" customWidth="1"/>
    <col min="4" max="12" width="6.75390625" style="2" customWidth="1"/>
    <col min="13" max="13" width="1.25" style="2" customWidth="1"/>
    <col min="14" max="16384" width="9.00390625" style="2" customWidth="1"/>
  </cols>
  <sheetData>
    <row r="1" spans="1:3" ht="19.5" customHeight="1">
      <c r="A1" s="216" t="s">
        <v>643</v>
      </c>
      <c r="B1" s="216"/>
      <c r="C1" s="216"/>
    </row>
    <row r="2" spans="1:12" ht="19.5" customHeight="1">
      <c r="A2" s="137"/>
      <c r="B2" s="137"/>
      <c r="C2" s="137"/>
      <c r="L2" s="4" t="s">
        <v>193</v>
      </c>
    </row>
    <row r="3" spans="1:12" ht="19.5" customHeight="1">
      <c r="A3" s="137"/>
      <c r="B3" s="137"/>
      <c r="C3" s="137"/>
      <c r="L3" s="4" t="s">
        <v>59</v>
      </c>
    </row>
    <row r="4" spans="1:12" ht="18" customHeight="1">
      <c r="A4" s="741" t="s">
        <v>275</v>
      </c>
      <c r="B4" s="742"/>
      <c r="C4" s="743"/>
      <c r="D4" s="747" t="s">
        <v>29</v>
      </c>
      <c r="E4" s="748"/>
      <c r="F4" s="749"/>
      <c r="G4" s="750" t="s">
        <v>265</v>
      </c>
      <c r="H4" s="750"/>
      <c r="I4" s="750"/>
      <c r="J4" s="750" t="s">
        <v>617</v>
      </c>
      <c r="K4" s="750"/>
      <c r="L4" s="750"/>
    </row>
    <row r="5" spans="1:12" ht="18" customHeight="1">
      <c r="A5" s="744"/>
      <c r="B5" s="745"/>
      <c r="C5" s="746"/>
      <c r="D5" s="572" t="s">
        <v>30</v>
      </c>
      <c r="E5" s="572" t="s">
        <v>3</v>
      </c>
      <c r="F5" s="572" t="s">
        <v>4</v>
      </c>
      <c r="G5" s="572" t="s">
        <v>30</v>
      </c>
      <c r="H5" s="572" t="s">
        <v>3</v>
      </c>
      <c r="I5" s="572" t="s">
        <v>4</v>
      </c>
      <c r="J5" s="572" t="s">
        <v>30</v>
      </c>
      <c r="K5" s="572" t="s">
        <v>3</v>
      </c>
      <c r="L5" s="572" t="s">
        <v>4</v>
      </c>
    </row>
    <row r="6" spans="1:12" ht="18" customHeight="1">
      <c r="A6" s="750" t="s">
        <v>30</v>
      </c>
      <c r="B6" s="750"/>
      <c r="C6" s="750"/>
      <c r="D6" s="217">
        <v>59140</v>
      </c>
      <c r="E6" s="218">
        <v>33617</v>
      </c>
      <c r="F6" s="219">
        <v>25523</v>
      </c>
      <c r="G6" s="217">
        <v>59869</v>
      </c>
      <c r="H6" s="218">
        <v>33590</v>
      </c>
      <c r="I6" s="219">
        <v>26279</v>
      </c>
      <c r="J6" s="217">
        <v>57158</v>
      </c>
      <c r="K6" s="218">
        <v>31348</v>
      </c>
      <c r="L6" s="219">
        <v>25810</v>
      </c>
    </row>
    <row r="7" spans="1:16" ht="18" customHeight="1">
      <c r="A7" s="736" t="s">
        <v>194</v>
      </c>
      <c r="B7" s="737" t="s">
        <v>222</v>
      </c>
      <c r="C7" s="737"/>
      <c r="D7" s="220">
        <v>3573</v>
      </c>
      <c r="E7" s="221">
        <v>2047</v>
      </c>
      <c r="F7" s="222">
        <v>1526</v>
      </c>
      <c r="G7" s="220">
        <v>3800</v>
      </c>
      <c r="H7" s="221">
        <v>2199</v>
      </c>
      <c r="I7" s="222">
        <v>1601</v>
      </c>
      <c r="J7" s="220">
        <v>3474</v>
      </c>
      <c r="K7" s="221">
        <v>2024</v>
      </c>
      <c r="L7" s="222">
        <v>1450</v>
      </c>
      <c r="N7" s="223"/>
      <c r="O7"/>
      <c r="P7"/>
    </row>
    <row r="8" spans="1:16" ht="18" customHeight="1">
      <c r="A8" s="736"/>
      <c r="B8" s="738" t="s">
        <v>223</v>
      </c>
      <c r="C8" s="738"/>
      <c r="D8" s="224">
        <v>88</v>
      </c>
      <c r="E8" s="225">
        <v>72</v>
      </c>
      <c r="F8" s="226">
        <v>16</v>
      </c>
      <c r="G8" s="224">
        <v>99</v>
      </c>
      <c r="H8" s="225">
        <v>87</v>
      </c>
      <c r="I8" s="226">
        <v>12</v>
      </c>
      <c r="J8" s="224">
        <v>121</v>
      </c>
      <c r="K8" s="225">
        <v>99</v>
      </c>
      <c r="L8" s="226">
        <v>22</v>
      </c>
      <c r="N8" s="227"/>
      <c r="O8" s="227"/>
      <c r="P8" s="227"/>
    </row>
    <row r="9" spans="1:12" ht="18" customHeight="1">
      <c r="A9" s="736"/>
      <c r="B9" s="739" t="s">
        <v>224</v>
      </c>
      <c r="C9" s="739"/>
      <c r="D9" s="228">
        <v>12</v>
      </c>
      <c r="E9" s="229">
        <v>9</v>
      </c>
      <c r="F9" s="230">
        <v>3</v>
      </c>
      <c r="G9" s="228">
        <v>13</v>
      </c>
      <c r="H9" s="229">
        <v>10</v>
      </c>
      <c r="I9" s="230">
        <v>3</v>
      </c>
      <c r="J9" s="228">
        <v>9</v>
      </c>
      <c r="K9" s="229">
        <v>7</v>
      </c>
      <c r="L9" s="230">
        <v>2</v>
      </c>
    </row>
    <row r="10" spans="1:12" ht="27" customHeight="1">
      <c r="A10" s="736" t="s">
        <v>195</v>
      </c>
      <c r="B10" s="737" t="s">
        <v>276</v>
      </c>
      <c r="C10" s="737"/>
      <c r="D10" s="220">
        <v>37</v>
      </c>
      <c r="E10" s="221">
        <v>28</v>
      </c>
      <c r="F10" s="222">
        <v>9</v>
      </c>
      <c r="G10" s="220">
        <v>41</v>
      </c>
      <c r="H10" s="221">
        <v>30</v>
      </c>
      <c r="I10" s="222">
        <v>11</v>
      </c>
      <c r="J10" s="220">
        <v>30</v>
      </c>
      <c r="K10" s="221">
        <v>21</v>
      </c>
      <c r="L10" s="222">
        <v>9</v>
      </c>
    </row>
    <row r="11" spans="1:12" ht="18" customHeight="1">
      <c r="A11" s="736"/>
      <c r="B11" s="738" t="s">
        <v>225</v>
      </c>
      <c r="C11" s="738"/>
      <c r="D11" s="224">
        <v>4388</v>
      </c>
      <c r="E11" s="225">
        <v>3712</v>
      </c>
      <c r="F11" s="226">
        <v>676</v>
      </c>
      <c r="G11" s="224">
        <v>4648</v>
      </c>
      <c r="H11" s="225">
        <v>3943</v>
      </c>
      <c r="I11" s="226">
        <v>705</v>
      </c>
      <c r="J11" s="224">
        <v>4222</v>
      </c>
      <c r="K11" s="225">
        <v>3520</v>
      </c>
      <c r="L11" s="226">
        <v>702</v>
      </c>
    </row>
    <row r="12" spans="1:12" ht="18" customHeight="1">
      <c r="A12" s="736"/>
      <c r="B12" s="739" t="s">
        <v>226</v>
      </c>
      <c r="C12" s="739"/>
      <c r="D12" s="228">
        <v>13946</v>
      </c>
      <c r="E12" s="229">
        <v>9779</v>
      </c>
      <c r="F12" s="230">
        <v>4167</v>
      </c>
      <c r="G12" s="228">
        <v>13655</v>
      </c>
      <c r="H12" s="229">
        <v>9510</v>
      </c>
      <c r="I12" s="230">
        <v>4145</v>
      </c>
      <c r="J12" s="228">
        <v>13255</v>
      </c>
      <c r="K12" s="229">
        <v>9133</v>
      </c>
      <c r="L12" s="230">
        <v>4122</v>
      </c>
    </row>
    <row r="13" spans="1:12" ht="27" customHeight="1">
      <c r="A13" s="736" t="s">
        <v>177</v>
      </c>
      <c r="B13" s="734" t="s">
        <v>274</v>
      </c>
      <c r="C13" s="740"/>
      <c r="D13" s="220">
        <v>286</v>
      </c>
      <c r="E13" s="221">
        <v>255</v>
      </c>
      <c r="F13" s="222">
        <v>31</v>
      </c>
      <c r="G13" s="220">
        <v>281</v>
      </c>
      <c r="H13" s="221">
        <v>247</v>
      </c>
      <c r="I13" s="222">
        <v>34</v>
      </c>
      <c r="J13" s="220">
        <v>217</v>
      </c>
      <c r="K13" s="221">
        <v>183</v>
      </c>
      <c r="L13" s="222">
        <v>34</v>
      </c>
    </row>
    <row r="14" spans="1:12" ht="18" customHeight="1">
      <c r="A14" s="736"/>
      <c r="B14" s="727" t="s">
        <v>185</v>
      </c>
      <c r="C14" s="728"/>
      <c r="D14" s="224">
        <v>456</v>
      </c>
      <c r="E14" s="225">
        <v>351</v>
      </c>
      <c r="F14" s="226">
        <v>105</v>
      </c>
      <c r="G14" s="224">
        <v>458</v>
      </c>
      <c r="H14" s="225">
        <v>372</v>
      </c>
      <c r="I14" s="226">
        <v>86</v>
      </c>
      <c r="J14" s="224">
        <v>459</v>
      </c>
      <c r="K14" s="225">
        <v>338</v>
      </c>
      <c r="L14" s="226">
        <v>121</v>
      </c>
    </row>
    <row r="15" spans="1:12" ht="18" customHeight="1">
      <c r="A15" s="736"/>
      <c r="B15" s="727" t="s">
        <v>277</v>
      </c>
      <c r="C15" s="728"/>
      <c r="D15" s="224">
        <v>2270</v>
      </c>
      <c r="E15" s="225">
        <v>1956</v>
      </c>
      <c r="F15" s="226">
        <v>314</v>
      </c>
      <c r="G15" s="224">
        <v>2105</v>
      </c>
      <c r="H15" s="225">
        <v>1827</v>
      </c>
      <c r="I15" s="226">
        <v>278</v>
      </c>
      <c r="J15" s="224">
        <v>2078</v>
      </c>
      <c r="K15" s="225">
        <v>1739</v>
      </c>
      <c r="L15" s="226">
        <v>339</v>
      </c>
    </row>
    <row r="16" spans="1:12" ht="18" customHeight="1">
      <c r="A16" s="736"/>
      <c r="B16" s="727" t="s">
        <v>278</v>
      </c>
      <c r="C16" s="728"/>
      <c r="D16" s="224">
        <v>8028</v>
      </c>
      <c r="E16" s="225">
        <v>3527</v>
      </c>
      <c r="F16" s="226">
        <v>4501</v>
      </c>
      <c r="G16" s="224">
        <v>7876</v>
      </c>
      <c r="H16" s="225">
        <v>3354</v>
      </c>
      <c r="I16" s="226">
        <v>4522</v>
      </c>
      <c r="J16" s="224">
        <v>7654</v>
      </c>
      <c r="K16" s="225">
        <v>3208</v>
      </c>
      <c r="L16" s="226">
        <v>4446</v>
      </c>
    </row>
    <row r="17" spans="1:12" ht="18" customHeight="1">
      <c r="A17" s="736"/>
      <c r="B17" s="727" t="s">
        <v>279</v>
      </c>
      <c r="C17" s="728"/>
      <c r="D17" s="224">
        <v>816</v>
      </c>
      <c r="E17" s="225">
        <v>311</v>
      </c>
      <c r="F17" s="226">
        <v>505</v>
      </c>
      <c r="G17" s="224">
        <v>844</v>
      </c>
      <c r="H17" s="225">
        <v>332</v>
      </c>
      <c r="I17" s="226">
        <v>512</v>
      </c>
      <c r="J17" s="224">
        <v>729</v>
      </c>
      <c r="K17" s="225">
        <v>262</v>
      </c>
      <c r="L17" s="226">
        <v>467</v>
      </c>
    </row>
    <row r="18" spans="1:12" ht="19.5" customHeight="1">
      <c r="A18" s="736"/>
      <c r="B18" s="727" t="s">
        <v>280</v>
      </c>
      <c r="C18" s="728"/>
      <c r="D18" s="224">
        <v>707</v>
      </c>
      <c r="E18" s="225">
        <v>401</v>
      </c>
      <c r="F18" s="226">
        <v>306</v>
      </c>
      <c r="G18" s="224">
        <v>786</v>
      </c>
      <c r="H18" s="225">
        <v>477</v>
      </c>
      <c r="I18" s="226">
        <v>309</v>
      </c>
      <c r="J18" s="224">
        <v>681</v>
      </c>
      <c r="K18" s="225">
        <v>370</v>
      </c>
      <c r="L18" s="226">
        <v>311</v>
      </c>
    </row>
    <row r="19" spans="1:12" ht="25.5" customHeight="1">
      <c r="A19" s="736"/>
      <c r="B19" s="727" t="s">
        <v>281</v>
      </c>
      <c r="C19" s="728"/>
      <c r="D19" s="224">
        <v>1700</v>
      </c>
      <c r="E19" s="225">
        <v>1145</v>
      </c>
      <c r="F19" s="226">
        <v>555</v>
      </c>
      <c r="G19" s="224">
        <v>1454</v>
      </c>
      <c r="H19" s="225">
        <v>965</v>
      </c>
      <c r="I19" s="226">
        <v>489</v>
      </c>
      <c r="J19" s="224">
        <v>1457</v>
      </c>
      <c r="K19" s="225">
        <v>939</v>
      </c>
      <c r="L19" s="226">
        <v>518</v>
      </c>
    </row>
    <row r="20" spans="1:12" ht="25.5" customHeight="1">
      <c r="A20" s="736"/>
      <c r="B20" s="727" t="s">
        <v>282</v>
      </c>
      <c r="C20" s="728"/>
      <c r="D20" s="224">
        <v>4993</v>
      </c>
      <c r="E20" s="225">
        <v>1945</v>
      </c>
      <c r="F20" s="226">
        <v>3048</v>
      </c>
      <c r="G20" s="224">
        <v>4917</v>
      </c>
      <c r="H20" s="225">
        <v>1871</v>
      </c>
      <c r="I20" s="226">
        <v>3046</v>
      </c>
      <c r="J20" s="224">
        <v>4296</v>
      </c>
      <c r="K20" s="225">
        <v>1656</v>
      </c>
      <c r="L20" s="226">
        <v>2640</v>
      </c>
    </row>
    <row r="21" spans="1:12" ht="25.5" customHeight="1">
      <c r="A21" s="736"/>
      <c r="B21" s="727" t="s">
        <v>283</v>
      </c>
      <c r="C21" s="728"/>
      <c r="D21" s="224">
        <v>2793</v>
      </c>
      <c r="E21" s="225">
        <v>1105</v>
      </c>
      <c r="F21" s="226">
        <v>1688</v>
      </c>
      <c r="G21" s="224">
        <v>2788</v>
      </c>
      <c r="H21" s="225">
        <v>1136</v>
      </c>
      <c r="I21" s="226">
        <v>1652</v>
      </c>
      <c r="J21" s="224">
        <v>2511</v>
      </c>
      <c r="K21" s="225">
        <v>1013</v>
      </c>
      <c r="L21" s="226">
        <v>1498</v>
      </c>
    </row>
    <row r="22" spans="1:12" ht="18" customHeight="1">
      <c r="A22" s="736"/>
      <c r="B22" s="727" t="s">
        <v>284</v>
      </c>
      <c r="C22" s="728"/>
      <c r="D22" s="224">
        <v>2371</v>
      </c>
      <c r="E22" s="225">
        <v>1009</v>
      </c>
      <c r="F22" s="226">
        <v>1362</v>
      </c>
      <c r="G22" s="224">
        <v>2501</v>
      </c>
      <c r="H22" s="225">
        <v>1009</v>
      </c>
      <c r="I22" s="226">
        <v>1492</v>
      </c>
      <c r="J22" s="224">
        <v>2487</v>
      </c>
      <c r="K22" s="225">
        <v>957</v>
      </c>
      <c r="L22" s="226">
        <v>1530</v>
      </c>
    </row>
    <row r="23" spans="1:12" ht="18" customHeight="1">
      <c r="A23" s="736"/>
      <c r="B23" s="727" t="s">
        <v>287</v>
      </c>
      <c r="C23" s="728"/>
      <c r="D23" s="224">
        <v>4734</v>
      </c>
      <c r="E23" s="225">
        <v>1131</v>
      </c>
      <c r="F23" s="226">
        <v>3603</v>
      </c>
      <c r="G23" s="224">
        <v>5840</v>
      </c>
      <c r="H23" s="225">
        <v>1382</v>
      </c>
      <c r="I23" s="226">
        <v>4458</v>
      </c>
      <c r="J23" s="224">
        <v>6420</v>
      </c>
      <c r="K23" s="225">
        <v>1578</v>
      </c>
      <c r="L23" s="226">
        <v>4842</v>
      </c>
    </row>
    <row r="24" spans="1:12" ht="18" customHeight="1">
      <c r="A24" s="736"/>
      <c r="B24" s="727" t="s">
        <v>196</v>
      </c>
      <c r="C24" s="728"/>
      <c r="D24" s="224">
        <v>346</v>
      </c>
      <c r="E24" s="225">
        <v>213</v>
      </c>
      <c r="F24" s="226">
        <v>133</v>
      </c>
      <c r="G24" s="224">
        <v>467</v>
      </c>
      <c r="H24" s="225">
        <v>297</v>
      </c>
      <c r="I24" s="226">
        <v>170</v>
      </c>
      <c r="J24" s="224">
        <v>480</v>
      </c>
      <c r="K24" s="225">
        <v>282</v>
      </c>
      <c r="L24" s="226">
        <v>198</v>
      </c>
    </row>
    <row r="25" spans="1:12" ht="26.25" customHeight="1">
      <c r="A25" s="736"/>
      <c r="B25" s="729" t="s">
        <v>285</v>
      </c>
      <c r="C25" s="730"/>
      <c r="D25" s="224">
        <v>2579</v>
      </c>
      <c r="E25" s="225">
        <v>1607</v>
      </c>
      <c r="F25" s="226">
        <v>972</v>
      </c>
      <c r="G25" s="224">
        <v>2893</v>
      </c>
      <c r="H25" s="225">
        <v>1786</v>
      </c>
      <c r="I25" s="226">
        <v>1107</v>
      </c>
      <c r="J25" s="224">
        <v>2608</v>
      </c>
      <c r="K25" s="225">
        <v>1662</v>
      </c>
      <c r="L25" s="226">
        <v>946</v>
      </c>
    </row>
    <row r="26" spans="1:12" ht="25.5" customHeight="1">
      <c r="A26" s="736"/>
      <c r="B26" s="731" t="s">
        <v>286</v>
      </c>
      <c r="C26" s="732"/>
      <c r="D26" s="232">
        <v>1370</v>
      </c>
      <c r="E26" s="233">
        <v>1003</v>
      </c>
      <c r="F26" s="234">
        <v>367</v>
      </c>
      <c r="G26" s="232">
        <v>1626</v>
      </c>
      <c r="H26" s="233">
        <v>1117</v>
      </c>
      <c r="I26" s="234">
        <v>509</v>
      </c>
      <c r="J26" s="232">
        <v>1592</v>
      </c>
      <c r="K26" s="233">
        <v>1064</v>
      </c>
      <c r="L26" s="234">
        <v>528</v>
      </c>
    </row>
    <row r="27" spans="1:12" ht="18" customHeight="1">
      <c r="A27" s="733" t="s">
        <v>197</v>
      </c>
      <c r="B27" s="733"/>
      <c r="C27" s="733"/>
      <c r="D27" s="217">
        <v>3647</v>
      </c>
      <c r="E27" s="218">
        <v>2011</v>
      </c>
      <c r="F27" s="219">
        <v>1636</v>
      </c>
      <c r="G27" s="217">
        <v>2777</v>
      </c>
      <c r="H27" s="218">
        <v>1639</v>
      </c>
      <c r="I27" s="219">
        <v>1138</v>
      </c>
      <c r="J27" s="217">
        <v>2378</v>
      </c>
      <c r="K27" s="218">
        <v>1293</v>
      </c>
      <c r="L27" s="219">
        <v>1085</v>
      </c>
    </row>
    <row r="28" spans="1:12" ht="18" customHeight="1">
      <c r="A28" s="734" t="s">
        <v>198</v>
      </c>
      <c r="B28" s="735"/>
      <c r="C28" s="231"/>
      <c r="D28" s="220"/>
      <c r="E28" s="221"/>
      <c r="F28" s="222"/>
      <c r="G28" s="220"/>
      <c r="H28" s="221"/>
      <c r="I28" s="222"/>
      <c r="J28" s="220"/>
      <c r="K28" s="221"/>
      <c r="L28" s="222"/>
    </row>
    <row r="29" spans="1:12" ht="18" customHeight="1">
      <c r="A29" s="724" t="s">
        <v>175</v>
      </c>
      <c r="B29" s="724"/>
      <c r="C29" s="724"/>
      <c r="D29" s="224">
        <v>3673</v>
      </c>
      <c r="E29" s="225">
        <v>2128</v>
      </c>
      <c r="F29" s="226">
        <v>1545</v>
      </c>
      <c r="G29" s="224">
        <v>3912</v>
      </c>
      <c r="H29" s="225">
        <v>2296</v>
      </c>
      <c r="I29" s="226">
        <v>1616</v>
      </c>
      <c r="J29" s="224">
        <v>3604</v>
      </c>
      <c r="K29" s="225">
        <v>2130</v>
      </c>
      <c r="L29" s="226">
        <v>1474</v>
      </c>
    </row>
    <row r="30" spans="1:12" ht="18" customHeight="1">
      <c r="A30" s="724" t="s">
        <v>176</v>
      </c>
      <c r="B30" s="724"/>
      <c r="C30" s="724"/>
      <c r="D30" s="224">
        <v>18371</v>
      </c>
      <c r="E30" s="225">
        <v>13519</v>
      </c>
      <c r="F30" s="226">
        <v>4852</v>
      </c>
      <c r="G30" s="224">
        <v>18344</v>
      </c>
      <c r="H30" s="225">
        <v>13483</v>
      </c>
      <c r="I30" s="226">
        <v>4861</v>
      </c>
      <c r="J30" s="224">
        <v>17507</v>
      </c>
      <c r="K30" s="225">
        <v>12674</v>
      </c>
      <c r="L30" s="226">
        <v>4833</v>
      </c>
    </row>
    <row r="31" spans="1:12" ht="18" customHeight="1">
      <c r="A31" s="725" t="s">
        <v>177</v>
      </c>
      <c r="B31" s="725"/>
      <c r="C31" s="725"/>
      <c r="D31" s="232">
        <v>33449</v>
      </c>
      <c r="E31" s="233">
        <v>15959</v>
      </c>
      <c r="F31" s="234">
        <v>17490</v>
      </c>
      <c r="G31" s="232">
        <v>34836</v>
      </c>
      <c r="H31" s="233">
        <v>16172</v>
      </c>
      <c r="I31" s="234">
        <v>18664</v>
      </c>
      <c r="J31" s="232">
        <v>33669</v>
      </c>
      <c r="K31" s="233">
        <v>15251</v>
      </c>
      <c r="L31" s="234">
        <v>18418</v>
      </c>
    </row>
    <row r="32" spans="1:12" ht="10.5" customHeight="1">
      <c r="A32" s="235" t="s">
        <v>12</v>
      </c>
      <c r="B32" s="235"/>
      <c r="C32" s="235"/>
      <c r="D32" s="235"/>
      <c r="E32" s="235"/>
      <c r="F32" s="236"/>
      <c r="G32" s="236"/>
      <c r="H32" s="236"/>
      <c r="I32" s="236"/>
      <c r="J32" s="236"/>
      <c r="K32" s="236"/>
      <c r="L32" s="236"/>
    </row>
    <row r="33" spans="1:12" ht="10.5" customHeight="1">
      <c r="A33" s="237" t="s">
        <v>199</v>
      </c>
      <c r="B33" s="237"/>
      <c r="C33" s="237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1:12" ht="10.5" customHeight="1">
      <c r="A34" s="240" t="s">
        <v>634</v>
      </c>
      <c r="B34" s="240"/>
      <c r="C34" s="238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0.5" customHeight="1">
      <c r="A35" s="237"/>
      <c r="B35" s="238"/>
      <c r="C35" s="238"/>
      <c r="D35" s="239"/>
      <c r="E35" s="239"/>
      <c r="F35" s="239"/>
      <c r="G35" s="239"/>
      <c r="H35" s="239"/>
      <c r="I35" s="239"/>
      <c r="J35" s="239"/>
      <c r="K35" s="239"/>
      <c r="L35" s="239"/>
    </row>
    <row r="36" spans="1:12" ht="10.5" customHeight="1">
      <c r="A36" s="239"/>
      <c r="B36" s="238"/>
      <c r="C36" s="238"/>
      <c r="D36" s="239"/>
      <c r="E36" s="239"/>
      <c r="F36" s="239"/>
      <c r="G36" s="239"/>
      <c r="H36" s="239"/>
      <c r="I36" s="239"/>
      <c r="J36" s="239"/>
      <c r="K36" s="239"/>
      <c r="L36" s="239"/>
    </row>
    <row r="37" spans="1:12" ht="10.5" customHeight="1">
      <c r="A37" s="239"/>
      <c r="B37" s="238"/>
      <c r="C37" s="238"/>
      <c r="D37" s="239"/>
      <c r="E37" s="239"/>
      <c r="F37" s="239"/>
      <c r="G37" s="239"/>
      <c r="H37" s="239"/>
      <c r="I37" s="239"/>
      <c r="J37" s="239"/>
      <c r="K37" s="239"/>
      <c r="L37" s="239"/>
    </row>
    <row r="38" spans="1:12" ht="10.5" customHeight="1">
      <c r="A38" s="239"/>
      <c r="B38" s="238"/>
      <c r="C38" s="238"/>
      <c r="D38" s="239"/>
      <c r="E38" s="239"/>
      <c r="F38" s="239"/>
      <c r="G38" s="239"/>
      <c r="H38" s="239"/>
      <c r="I38" s="239"/>
      <c r="J38" s="239"/>
      <c r="K38" s="239"/>
      <c r="L38" s="239"/>
    </row>
    <row r="39" spans="1:12" ht="10.5" customHeight="1">
      <c r="A39" s="239"/>
      <c r="B39" s="238"/>
      <c r="C39" s="238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ht="10.5" customHeight="1">
      <c r="A40" s="239"/>
      <c r="B40" s="238"/>
      <c r="C40" s="238"/>
      <c r="D40" s="239"/>
      <c r="E40" s="239"/>
      <c r="F40" s="239"/>
      <c r="G40" s="239"/>
      <c r="H40" s="239"/>
      <c r="I40" s="239"/>
      <c r="J40" s="239"/>
      <c r="K40" s="239"/>
      <c r="L40" s="239"/>
    </row>
    <row r="41" spans="1:12" ht="10.5" customHeight="1">
      <c r="A41" s="237"/>
      <c r="B41" s="238"/>
      <c r="C41" s="238"/>
      <c r="D41" s="239"/>
      <c r="E41" s="239"/>
      <c r="F41" s="239"/>
      <c r="G41" s="239"/>
      <c r="H41" s="239"/>
      <c r="I41" s="239"/>
      <c r="J41" s="239"/>
      <c r="K41" s="239"/>
      <c r="L41" s="239"/>
    </row>
    <row r="42" spans="1:12" ht="10.5" customHeight="1">
      <c r="A42" s="726"/>
      <c r="B42" s="726"/>
      <c r="C42" s="726"/>
      <c r="D42" s="726"/>
      <c r="E42" s="726"/>
      <c r="F42" s="726"/>
      <c r="G42" s="726"/>
      <c r="H42" s="726"/>
      <c r="I42" s="726"/>
      <c r="J42" s="726"/>
      <c r="K42" s="726"/>
      <c r="L42" s="726"/>
    </row>
    <row r="43" spans="1:12" ht="10.5" customHeight="1">
      <c r="A43" s="240"/>
      <c r="B43" s="238"/>
      <c r="C43" s="238"/>
      <c r="D43" s="239"/>
      <c r="E43" s="239"/>
      <c r="F43" s="239"/>
      <c r="G43" s="239"/>
      <c r="H43" s="239"/>
      <c r="I43" s="239"/>
      <c r="J43" s="239"/>
      <c r="K43" s="239"/>
      <c r="L43" s="239"/>
    </row>
    <row r="45" ht="14.25" customHeight="1">
      <c r="E45" s="137"/>
    </row>
  </sheetData>
  <sheetProtection/>
  <mergeCells count="34">
    <mergeCell ref="A4:C5"/>
    <mergeCell ref="D4:F4"/>
    <mergeCell ref="G4:I4"/>
    <mergeCell ref="J4:L4"/>
    <mergeCell ref="A6:C6"/>
    <mergeCell ref="A7:A9"/>
    <mergeCell ref="B7:C7"/>
    <mergeCell ref="B8:C8"/>
    <mergeCell ref="B9:C9"/>
    <mergeCell ref="A10:A12"/>
    <mergeCell ref="B10:C10"/>
    <mergeCell ref="B11:C11"/>
    <mergeCell ref="B12:C12"/>
    <mergeCell ref="A13:A2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30:C30"/>
    <mergeCell ref="A31:C31"/>
    <mergeCell ref="A42:L42"/>
    <mergeCell ref="B24:C24"/>
    <mergeCell ref="B25:C25"/>
    <mergeCell ref="B26:C26"/>
    <mergeCell ref="A27:C27"/>
    <mergeCell ref="A28:B28"/>
    <mergeCell ref="A29:C29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evenFooter>&amp;L&amp;P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1"/>
  <sheetViews>
    <sheetView view="pageBreakPreview" zoomScale="55" zoomScaleSheetLayoutView="55" zoomScalePageLayoutView="0" workbookViewId="0" topLeftCell="A1">
      <selection activeCell="K18" sqref="K18"/>
    </sheetView>
  </sheetViews>
  <sheetFormatPr defaultColWidth="9.00390625" defaultRowHeight="21" customHeight="1"/>
  <cols>
    <col min="1" max="1" width="6.25390625" style="2" customWidth="1"/>
    <col min="2" max="2" width="9.00390625" style="2" customWidth="1"/>
    <col min="3" max="3" width="7.50390625" style="2" customWidth="1"/>
    <col min="4" max="24" width="6.25390625" style="2" customWidth="1"/>
    <col min="25" max="16384" width="9.00390625" style="2" customWidth="1"/>
  </cols>
  <sheetData>
    <row r="1" spans="2:24" ht="21" customHeight="1">
      <c r="B1" s="190" t="s">
        <v>644</v>
      </c>
      <c r="C1" s="85"/>
      <c r="D1" s="85"/>
      <c r="E1" s="85"/>
      <c r="F1" s="85"/>
      <c r="G1" s="85"/>
      <c r="H1" s="85"/>
      <c r="I1" s="85"/>
      <c r="J1" s="84"/>
      <c r="K1" s="84"/>
      <c r="L1" s="84"/>
      <c r="M1" s="84"/>
      <c r="N1" s="84"/>
      <c r="O1" s="60"/>
      <c r="P1" s="60"/>
      <c r="Q1" s="60"/>
      <c r="R1" s="60"/>
      <c r="S1" s="60"/>
      <c r="T1" s="60"/>
      <c r="U1" s="60"/>
      <c r="V1" s="84"/>
      <c r="W1" s="84"/>
      <c r="X1" s="84"/>
    </row>
    <row r="2" spans="2:24" ht="21" customHeight="1">
      <c r="B2" s="190"/>
      <c r="C2" s="85"/>
      <c r="D2" s="85"/>
      <c r="E2" s="85"/>
      <c r="F2" s="85"/>
      <c r="G2" s="85"/>
      <c r="H2" s="85"/>
      <c r="I2" s="85"/>
      <c r="J2" s="84"/>
      <c r="K2" s="84"/>
      <c r="L2" s="84"/>
      <c r="M2" s="84"/>
      <c r="N2" s="84"/>
      <c r="O2" s="60"/>
      <c r="P2" s="60"/>
      <c r="Q2" s="60"/>
      <c r="R2" s="60"/>
      <c r="S2" s="60"/>
      <c r="T2" s="60"/>
      <c r="U2" s="60"/>
      <c r="V2" s="84"/>
      <c r="W2" s="84"/>
      <c r="X2" s="84"/>
    </row>
    <row r="3" spans="2:24" ht="21" customHeight="1">
      <c r="B3" s="191" t="s">
        <v>172</v>
      </c>
      <c r="C3" s="85"/>
      <c r="D3" s="85"/>
      <c r="E3" s="85"/>
      <c r="F3" s="85"/>
      <c r="G3" s="85"/>
      <c r="H3" s="85"/>
      <c r="I3" s="85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61" t="s">
        <v>637</v>
      </c>
    </row>
    <row r="4" spans="2:24" ht="21" customHeight="1">
      <c r="B4" s="85"/>
      <c r="C4" s="85"/>
      <c r="D4" s="85"/>
      <c r="E4" s="85"/>
      <c r="F4" s="85"/>
      <c r="G4" s="85"/>
      <c r="H4" s="85"/>
      <c r="I4" s="85"/>
      <c r="J4" s="160"/>
      <c r="K4" s="160"/>
      <c r="L4" s="160"/>
      <c r="M4" s="160"/>
      <c r="N4" s="160"/>
      <c r="O4" s="84"/>
      <c r="P4" s="84"/>
      <c r="Q4" s="84"/>
      <c r="R4" s="84"/>
      <c r="S4" s="84"/>
      <c r="T4" s="84"/>
      <c r="U4" s="84"/>
      <c r="V4" s="84"/>
      <c r="W4" s="84"/>
      <c r="X4" s="161" t="s">
        <v>59</v>
      </c>
    </row>
    <row r="5" spans="2:24" ht="21" customHeight="1">
      <c r="B5" s="604" t="s">
        <v>173</v>
      </c>
      <c r="C5" s="604" t="s">
        <v>174</v>
      </c>
      <c r="D5" s="610" t="s">
        <v>175</v>
      </c>
      <c r="E5" s="610"/>
      <c r="F5" s="610"/>
      <c r="G5" s="610" t="s">
        <v>176</v>
      </c>
      <c r="H5" s="610"/>
      <c r="I5" s="610"/>
      <c r="J5" s="610" t="s">
        <v>177</v>
      </c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752" t="s">
        <v>178</v>
      </c>
    </row>
    <row r="6" spans="2:24" ht="79.5" customHeight="1">
      <c r="B6" s="751"/>
      <c r="C6" s="751"/>
      <c r="D6" s="573" t="s">
        <v>179</v>
      </c>
      <c r="E6" s="574" t="s">
        <v>180</v>
      </c>
      <c r="F6" s="575" t="s">
        <v>181</v>
      </c>
      <c r="G6" s="576" t="s">
        <v>288</v>
      </c>
      <c r="H6" s="574" t="s">
        <v>182</v>
      </c>
      <c r="I6" s="575" t="s">
        <v>183</v>
      </c>
      <c r="J6" s="576" t="s">
        <v>184</v>
      </c>
      <c r="K6" s="577" t="s">
        <v>185</v>
      </c>
      <c r="L6" s="577" t="s">
        <v>289</v>
      </c>
      <c r="M6" s="577" t="s">
        <v>290</v>
      </c>
      <c r="N6" s="577" t="s">
        <v>291</v>
      </c>
      <c r="O6" s="577" t="s">
        <v>295</v>
      </c>
      <c r="P6" s="578" t="s">
        <v>347</v>
      </c>
      <c r="Q6" s="578" t="s">
        <v>292</v>
      </c>
      <c r="R6" s="578" t="s">
        <v>346</v>
      </c>
      <c r="S6" s="577" t="s">
        <v>293</v>
      </c>
      <c r="T6" s="577" t="s">
        <v>294</v>
      </c>
      <c r="U6" s="411" t="s">
        <v>186</v>
      </c>
      <c r="V6" s="578" t="s">
        <v>187</v>
      </c>
      <c r="W6" s="579" t="s">
        <v>296</v>
      </c>
      <c r="X6" s="752"/>
    </row>
    <row r="7" spans="2:24" ht="21" customHeight="1">
      <c r="B7" s="562" t="s">
        <v>65</v>
      </c>
      <c r="C7" s="198">
        <v>57158</v>
      </c>
      <c r="D7" s="199">
        <v>3474</v>
      </c>
      <c r="E7" s="200">
        <v>121</v>
      </c>
      <c r="F7" s="201">
        <v>9</v>
      </c>
      <c r="G7" s="199">
        <v>30</v>
      </c>
      <c r="H7" s="200">
        <v>4222</v>
      </c>
      <c r="I7" s="201">
        <v>13255</v>
      </c>
      <c r="J7" s="199">
        <v>217</v>
      </c>
      <c r="K7" s="200">
        <v>459</v>
      </c>
      <c r="L7" s="200">
        <v>2078</v>
      </c>
      <c r="M7" s="200">
        <v>7654</v>
      </c>
      <c r="N7" s="200">
        <v>729</v>
      </c>
      <c r="O7" s="200">
        <v>681</v>
      </c>
      <c r="P7" s="200">
        <v>1457</v>
      </c>
      <c r="Q7" s="200">
        <v>4296</v>
      </c>
      <c r="R7" s="200">
        <v>2511</v>
      </c>
      <c r="S7" s="200">
        <v>2487</v>
      </c>
      <c r="T7" s="200">
        <v>6420</v>
      </c>
      <c r="U7" s="200">
        <v>480</v>
      </c>
      <c r="V7" s="200">
        <v>2608</v>
      </c>
      <c r="W7" s="201">
        <v>1592</v>
      </c>
      <c r="X7" s="198">
        <v>2378</v>
      </c>
    </row>
    <row r="8" spans="2:24" ht="21" customHeight="1">
      <c r="B8" s="25" t="s">
        <v>188</v>
      </c>
      <c r="C8" s="202">
        <v>659</v>
      </c>
      <c r="D8" s="203">
        <v>11</v>
      </c>
      <c r="E8" s="204" t="s">
        <v>66</v>
      </c>
      <c r="F8" s="205" t="s">
        <v>66</v>
      </c>
      <c r="G8" s="203" t="s">
        <v>66</v>
      </c>
      <c r="H8" s="204">
        <v>52</v>
      </c>
      <c r="I8" s="205">
        <v>195</v>
      </c>
      <c r="J8" s="206">
        <v>1</v>
      </c>
      <c r="K8" s="207">
        <v>1</v>
      </c>
      <c r="L8" s="207">
        <v>6</v>
      </c>
      <c r="M8" s="207">
        <v>129</v>
      </c>
      <c r="N8" s="207">
        <v>6</v>
      </c>
      <c r="O8" s="207">
        <v>1</v>
      </c>
      <c r="P8" s="207">
        <v>2</v>
      </c>
      <c r="Q8" s="207">
        <v>126</v>
      </c>
      <c r="R8" s="207">
        <v>21</v>
      </c>
      <c r="S8" s="207">
        <v>20</v>
      </c>
      <c r="T8" s="207">
        <v>28</v>
      </c>
      <c r="U8" s="207">
        <v>8</v>
      </c>
      <c r="V8" s="207">
        <v>12</v>
      </c>
      <c r="W8" s="208">
        <v>3</v>
      </c>
      <c r="X8" s="209">
        <v>37</v>
      </c>
    </row>
    <row r="9" spans="2:24" ht="21" customHeight="1">
      <c r="B9" s="15" t="s">
        <v>364</v>
      </c>
      <c r="C9" s="210">
        <v>2958</v>
      </c>
      <c r="D9" s="203">
        <v>102</v>
      </c>
      <c r="E9" s="204">
        <v>8</v>
      </c>
      <c r="F9" s="205" t="s">
        <v>66</v>
      </c>
      <c r="G9" s="203">
        <v>1</v>
      </c>
      <c r="H9" s="204">
        <v>179</v>
      </c>
      <c r="I9" s="205">
        <v>764</v>
      </c>
      <c r="J9" s="203">
        <v>9</v>
      </c>
      <c r="K9" s="204">
        <v>19</v>
      </c>
      <c r="L9" s="204">
        <v>64</v>
      </c>
      <c r="M9" s="204">
        <v>427</v>
      </c>
      <c r="N9" s="204">
        <v>41</v>
      </c>
      <c r="O9" s="204">
        <v>30</v>
      </c>
      <c r="P9" s="204">
        <v>44</v>
      </c>
      <c r="Q9" s="204">
        <v>264</v>
      </c>
      <c r="R9" s="204">
        <v>112</v>
      </c>
      <c r="S9" s="204">
        <v>170</v>
      </c>
      <c r="T9" s="204">
        <v>417</v>
      </c>
      <c r="U9" s="204">
        <v>29</v>
      </c>
      <c r="V9" s="204">
        <v>75</v>
      </c>
      <c r="W9" s="205">
        <v>84</v>
      </c>
      <c r="X9" s="209">
        <v>119</v>
      </c>
    </row>
    <row r="10" spans="2:24" ht="21" customHeight="1">
      <c r="B10" s="15" t="s">
        <v>363</v>
      </c>
      <c r="C10" s="210">
        <v>3996</v>
      </c>
      <c r="D10" s="203">
        <v>120</v>
      </c>
      <c r="E10" s="204">
        <v>5</v>
      </c>
      <c r="F10" s="205" t="s">
        <v>66</v>
      </c>
      <c r="G10" s="203">
        <v>2</v>
      </c>
      <c r="H10" s="204">
        <v>235</v>
      </c>
      <c r="I10" s="205">
        <v>1026</v>
      </c>
      <c r="J10" s="203">
        <v>11</v>
      </c>
      <c r="K10" s="204">
        <v>51</v>
      </c>
      <c r="L10" s="204">
        <v>94</v>
      </c>
      <c r="M10" s="204">
        <v>554</v>
      </c>
      <c r="N10" s="204">
        <v>68</v>
      </c>
      <c r="O10" s="204">
        <v>25</v>
      </c>
      <c r="P10" s="204">
        <v>103</v>
      </c>
      <c r="Q10" s="204">
        <v>258</v>
      </c>
      <c r="R10" s="204">
        <v>176</v>
      </c>
      <c r="S10" s="204">
        <v>224</v>
      </c>
      <c r="T10" s="204">
        <v>586</v>
      </c>
      <c r="U10" s="204">
        <v>43</v>
      </c>
      <c r="V10" s="204">
        <v>119</v>
      </c>
      <c r="W10" s="205">
        <v>165</v>
      </c>
      <c r="X10" s="209">
        <v>131</v>
      </c>
    </row>
    <row r="11" spans="2:24" ht="21" customHeight="1">
      <c r="B11" s="15" t="s">
        <v>362</v>
      </c>
      <c r="C11" s="210">
        <v>4551</v>
      </c>
      <c r="D11" s="203">
        <v>152</v>
      </c>
      <c r="E11" s="204">
        <v>10</v>
      </c>
      <c r="F11" s="205" t="s">
        <v>66</v>
      </c>
      <c r="G11" s="203">
        <v>2</v>
      </c>
      <c r="H11" s="204">
        <v>253</v>
      </c>
      <c r="I11" s="205">
        <v>1297</v>
      </c>
      <c r="J11" s="203">
        <v>18</v>
      </c>
      <c r="K11" s="204">
        <v>50</v>
      </c>
      <c r="L11" s="204">
        <v>145</v>
      </c>
      <c r="M11" s="204">
        <v>621</v>
      </c>
      <c r="N11" s="204">
        <v>51</v>
      </c>
      <c r="O11" s="204">
        <v>30</v>
      </c>
      <c r="P11" s="204">
        <v>110</v>
      </c>
      <c r="Q11" s="204">
        <v>251</v>
      </c>
      <c r="R11" s="204">
        <v>186</v>
      </c>
      <c r="S11" s="204">
        <v>213</v>
      </c>
      <c r="T11" s="204">
        <v>659</v>
      </c>
      <c r="U11" s="204">
        <v>40</v>
      </c>
      <c r="V11" s="204">
        <v>148</v>
      </c>
      <c r="W11" s="205">
        <v>190</v>
      </c>
      <c r="X11" s="209">
        <v>125</v>
      </c>
    </row>
    <row r="12" spans="2:24" ht="21" customHeight="1">
      <c r="B12" s="15" t="s">
        <v>227</v>
      </c>
      <c r="C12" s="210">
        <v>5387</v>
      </c>
      <c r="D12" s="203">
        <v>182</v>
      </c>
      <c r="E12" s="204">
        <v>12</v>
      </c>
      <c r="F12" s="205">
        <v>2</v>
      </c>
      <c r="G12" s="203">
        <v>2</v>
      </c>
      <c r="H12" s="204">
        <v>338</v>
      </c>
      <c r="I12" s="205">
        <v>1576</v>
      </c>
      <c r="J12" s="203">
        <v>8</v>
      </c>
      <c r="K12" s="204">
        <v>46</v>
      </c>
      <c r="L12" s="204">
        <v>187</v>
      </c>
      <c r="M12" s="204">
        <v>718</v>
      </c>
      <c r="N12" s="204">
        <v>64</v>
      </c>
      <c r="O12" s="204">
        <v>50</v>
      </c>
      <c r="P12" s="204">
        <v>119</v>
      </c>
      <c r="Q12" s="204">
        <v>328</v>
      </c>
      <c r="R12" s="204">
        <v>231</v>
      </c>
      <c r="S12" s="204">
        <v>248</v>
      </c>
      <c r="T12" s="204">
        <v>702</v>
      </c>
      <c r="U12" s="204">
        <v>35</v>
      </c>
      <c r="V12" s="204">
        <v>179</v>
      </c>
      <c r="W12" s="205">
        <v>198</v>
      </c>
      <c r="X12" s="209">
        <v>162</v>
      </c>
    </row>
    <row r="13" spans="2:24" ht="21" customHeight="1">
      <c r="B13" s="15" t="s">
        <v>354</v>
      </c>
      <c r="C13" s="210">
        <v>6443</v>
      </c>
      <c r="D13" s="203">
        <v>212</v>
      </c>
      <c r="E13" s="204">
        <v>16</v>
      </c>
      <c r="F13" s="205">
        <v>2</v>
      </c>
      <c r="G13" s="203">
        <v>2</v>
      </c>
      <c r="H13" s="204">
        <v>501</v>
      </c>
      <c r="I13" s="205">
        <v>1764</v>
      </c>
      <c r="J13" s="203">
        <v>31</v>
      </c>
      <c r="K13" s="204">
        <v>79</v>
      </c>
      <c r="L13" s="204">
        <v>253</v>
      </c>
      <c r="M13" s="204">
        <v>845</v>
      </c>
      <c r="N13" s="204">
        <v>74</v>
      </c>
      <c r="O13" s="204">
        <v>59</v>
      </c>
      <c r="P13" s="204">
        <v>159</v>
      </c>
      <c r="Q13" s="204">
        <v>424</v>
      </c>
      <c r="R13" s="204">
        <v>256</v>
      </c>
      <c r="S13" s="204">
        <v>285</v>
      </c>
      <c r="T13" s="204">
        <v>820</v>
      </c>
      <c r="U13" s="204">
        <v>56</v>
      </c>
      <c r="V13" s="204">
        <v>234</v>
      </c>
      <c r="W13" s="205">
        <v>161</v>
      </c>
      <c r="X13" s="209">
        <v>210</v>
      </c>
    </row>
    <row r="14" spans="2:24" ht="21" customHeight="1">
      <c r="B14" s="15" t="s">
        <v>341</v>
      </c>
      <c r="C14" s="210">
        <v>7327</v>
      </c>
      <c r="D14" s="203">
        <v>224</v>
      </c>
      <c r="E14" s="204">
        <v>15</v>
      </c>
      <c r="F14" s="205">
        <v>1</v>
      </c>
      <c r="G14" s="203">
        <v>4</v>
      </c>
      <c r="H14" s="204">
        <v>560</v>
      </c>
      <c r="I14" s="205">
        <v>2021</v>
      </c>
      <c r="J14" s="203">
        <v>30</v>
      </c>
      <c r="K14" s="204">
        <v>55</v>
      </c>
      <c r="L14" s="204">
        <v>322</v>
      </c>
      <c r="M14" s="204">
        <v>986</v>
      </c>
      <c r="N14" s="204">
        <v>111</v>
      </c>
      <c r="O14" s="204">
        <v>83</v>
      </c>
      <c r="P14" s="204">
        <v>203</v>
      </c>
      <c r="Q14" s="204">
        <v>493</v>
      </c>
      <c r="R14" s="204">
        <v>253</v>
      </c>
      <c r="S14" s="204">
        <v>321</v>
      </c>
      <c r="T14" s="204">
        <v>777</v>
      </c>
      <c r="U14" s="204">
        <v>83</v>
      </c>
      <c r="V14" s="204">
        <v>329</v>
      </c>
      <c r="W14" s="205">
        <v>226</v>
      </c>
      <c r="X14" s="209">
        <v>230</v>
      </c>
    </row>
    <row r="15" spans="2:24" ht="21" customHeight="1">
      <c r="B15" s="15" t="s">
        <v>361</v>
      </c>
      <c r="C15" s="210">
        <v>6042</v>
      </c>
      <c r="D15" s="203">
        <v>180</v>
      </c>
      <c r="E15" s="204">
        <v>6</v>
      </c>
      <c r="F15" s="205" t="s">
        <v>66</v>
      </c>
      <c r="G15" s="203">
        <v>3</v>
      </c>
      <c r="H15" s="204">
        <v>461</v>
      </c>
      <c r="I15" s="205">
        <v>1650</v>
      </c>
      <c r="J15" s="203">
        <v>42</v>
      </c>
      <c r="K15" s="204">
        <v>44</v>
      </c>
      <c r="L15" s="204">
        <v>267</v>
      </c>
      <c r="M15" s="204">
        <v>812</v>
      </c>
      <c r="N15" s="204">
        <v>108</v>
      </c>
      <c r="O15" s="204">
        <v>76</v>
      </c>
      <c r="P15" s="204">
        <v>154</v>
      </c>
      <c r="Q15" s="204">
        <v>383</v>
      </c>
      <c r="R15" s="204">
        <v>236</v>
      </c>
      <c r="S15" s="204">
        <v>326</v>
      </c>
      <c r="T15" s="204">
        <v>606</v>
      </c>
      <c r="U15" s="204">
        <v>58</v>
      </c>
      <c r="V15" s="204">
        <v>263</v>
      </c>
      <c r="W15" s="205">
        <v>169</v>
      </c>
      <c r="X15" s="209">
        <v>198</v>
      </c>
    </row>
    <row r="16" spans="2:24" ht="21" customHeight="1">
      <c r="B16" s="15" t="s">
        <v>340</v>
      </c>
      <c r="C16" s="210">
        <v>5317</v>
      </c>
      <c r="D16" s="203">
        <v>234</v>
      </c>
      <c r="E16" s="204">
        <v>18</v>
      </c>
      <c r="F16" s="205" t="s">
        <v>66</v>
      </c>
      <c r="G16" s="203">
        <v>2</v>
      </c>
      <c r="H16" s="204">
        <v>360</v>
      </c>
      <c r="I16" s="205">
        <v>1289</v>
      </c>
      <c r="J16" s="203">
        <v>39</v>
      </c>
      <c r="K16" s="204">
        <v>47</v>
      </c>
      <c r="L16" s="204">
        <v>276</v>
      </c>
      <c r="M16" s="204">
        <v>686</v>
      </c>
      <c r="N16" s="204">
        <v>85</v>
      </c>
      <c r="O16" s="204">
        <v>69</v>
      </c>
      <c r="P16" s="204">
        <v>160</v>
      </c>
      <c r="Q16" s="204">
        <v>380</v>
      </c>
      <c r="R16" s="204">
        <v>217</v>
      </c>
      <c r="S16" s="204">
        <v>284</v>
      </c>
      <c r="T16" s="204">
        <v>599</v>
      </c>
      <c r="U16" s="204">
        <v>58</v>
      </c>
      <c r="V16" s="204">
        <v>227</v>
      </c>
      <c r="W16" s="205">
        <v>114</v>
      </c>
      <c r="X16" s="209">
        <v>173</v>
      </c>
    </row>
    <row r="17" spans="2:24" ht="21" customHeight="1">
      <c r="B17" s="15" t="s">
        <v>351</v>
      </c>
      <c r="C17" s="210">
        <v>5116</v>
      </c>
      <c r="D17" s="203">
        <v>367</v>
      </c>
      <c r="E17" s="204">
        <v>8</v>
      </c>
      <c r="F17" s="205" t="s">
        <v>66</v>
      </c>
      <c r="G17" s="203">
        <v>5</v>
      </c>
      <c r="H17" s="204">
        <v>422</v>
      </c>
      <c r="I17" s="205">
        <v>905</v>
      </c>
      <c r="J17" s="203">
        <v>20</v>
      </c>
      <c r="K17" s="204">
        <v>37</v>
      </c>
      <c r="L17" s="204">
        <v>246</v>
      </c>
      <c r="M17" s="204">
        <v>731</v>
      </c>
      <c r="N17" s="204">
        <v>70</v>
      </c>
      <c r="O17" s="204">
        <v>59</v>
      </c>
      <c r="P17" s="204">
        <v>154</v>
      </c>
      <c r="Q17" s="204">
        <v>390</v>
      </c>
      <c r="R17" s="204">
        <v>238</v>
      </c>
      <c r="S17" s="204">
        <v>223</v>
      </c>
      <c r="T17" s="204">
        <v>575</v>
      </c>
      <c r="U17" s="204">
        <v>54</v>
      </c>
      <c r="V17" s="204">
        <v>305</v>
      </c>
      <c r="W17" s="205">
        <v>111</v>
      </c>
      <c r="X17" s="209">
        <v>196</v>
      </c>
    </row>
    <row r="18" spans="2:24" ht="21" customHeight="1">
      <c r="B18" s="15" t="s">
        <v>360</v>
      </c>
      <c r="C18" s="210">
        <v>4347</v>
      </c>
      <c r="D18" s="203">
        <v>640</v>
      </c>
      <c r="E18" s="204">
        <v>7</v>
      </c>
      <c r="F18" s="205">
        <v>1</v>
      </c>
      <c r="G18" s="203">
        <v>3</v>
      </c>
      <c r="H18" s="204">
        <v>465</v>
      </c>
      <c r="I18" s="205">
        <v>422</v>
      </c>
      <c r="J18" s="203">
        <v>5</v>
      </c>
      <c r="K18" s="204">
        <v>17</v>
      </c>
      <c r="L18" s="204">
        <v>138</v>
      </c>
      <c r="M18" s="204">
        <v>550</v>
      </c>
      <c r="N18" s="204">
        <v>26</v>
      </c>
      <c r="O18" s="204">
        <v>71</v>
      </c>
      <c r="P18" s="204">
        <v>124</v>
      </c>
      <c r="Q18" s="204">
        <v>463</v>
      </c>
      <c r="R18" s="204">
        <v>269</v>
      </c>
      <c r="S18" s="204">
        <v>94</v>
      </c>
      <c r="T18" s="204">
        <v>400</v>
      </c>
      <c r="U18" s="204">
        <v>13</v>
      </c>
      <c r="V18" s="204">
        <v>330</v>
      </c>
      <c r="W18" s="205">
        <v>66</v>
      </c>
      <c r="X18" s="209">
        <v>243</v>
      </c>
    </row>
    <row r="19" spans="2:24" ht="21" customHeight="1">
      <c r="B19" s="15" t="s">
        <v>359</v>
      </c>
      <c r="C19" s="210">
        <v>2994</v>
      </c>
      <c r="D19" s="203">
        <v>484</v>
      </c>
      <c r="E19" s="204">
        <v>10</v>
      </c>
      <c r="F19" s="205" t="s">
        <v>66</v>
      </c>
      <c r="G19" s="203">
        <v>3</v>
      </c>
      <c r="H19" s="204">
        <v>287</v>
      </c>
      <c r="I19" s="205">
        <v>226</v>
      </c>
      <c r="J19" s="203">
        <v>2</v>
      </c>
      <c r="K19" s="204">
        <v>11</v>
      </c>
      <c r="L19" s="204">
        <v>62</v>
      </c>
      <c r="M19" s="204">
        <v>345</v>
      </c>
      <c r="N19" s="204">
        <v>18</v>
      </c>
      <c r="O19" s="204">
        <v>63</v>
      </c>
      <c r="P19" s="204">
        <v>82</v>
      </c>
      <c r="Q19" s="204">
        <v>361</v>
      </c>
      <c r="R19" s="204">
        <v>209</v>
      </c>
      <c r="S19" s="204">
        <v>52</v>
      </c>
      <c r="T19" s="204">
        <v>188</v>
      </c>
      <c r="U19" s="204">
        <v>3</v>
      </c>
      <c r="V19" s="204">
        <v>253</v>
      </c>
      <c r="W19" s="205">
        <v>76</v>
      </c>
      <c r="X19" s="209">
        <v>259</v>
      </c>
    </row>
    <row r="20" spans="2:24" ht="21" customHeight="1">
      <c r="B20" s="15" t="s">
        <v>337</v>
      </c>
      <c r="C20" s="210">
        <v>1228</v>
      </c>
      <c r="D20" s="203">
        <v>288</v>
      </c>
      <c r="E20" s="204">
        <v>2</v>
      </c>
      <c r="F20" s="205">
        <v>3</v>
      </c>
      <c r="G20" s="203">
        <v>1</v>
      </c>
      <c r="H20" s="204">
        <v>84</v>
      </c>
      <c r="I20" s="205">
        <v>75</v>
      </c>
      <c r="J20" s="203">
        <v>1</v>
      </c>
      <c r="K20" s="204">
        <v>1</v>
      </c>
      <c r="L20" s="204">
        <v>12</v>
      </c>
      <c r="M20" s="204">
        <v>158</v>
      </c>
      <c r="N20" s="204">
        <v>6</v>
      </c>
      <c r="O20" s="204">
        <v>40</v>
      </c>
      <c r="P20" s="204">
        <v>25</v>
      </c>
      <c r="Q20" s="204">
        <v>121</v>
      </c>
      <c r="R20" s="204">
        <v>70</v>
      </c>
      <c r="S20" s="204">
        <v>19</v>
      </c>
      <c r="T20" s="204">
        <v>47</v>
      </c>
      <c r="U20" s="204" t="s">
        <v>66</v>
      </c>
      <c r="V20" s="204">
        <v>109</v>
      </c>
      <c r="W20" s="205">
        <v>18</v>
      </c>
      <c r="X20" s="209">
        <v>148</v>
      </c>
    </row>
    <row r="21" spans="2:24" ht="21" customHeight="1">
      <c r="B21" s="15" t="s">
        <v>230</v>
      </c>
      <c r="C21" s="210">
        <v>538</v>
      </c>
      <c r="D21" s="203">
        <v>172</v>
      </c>
      <c r="E21" s="204">
        <v>2</v>
      </c>
      <c r="F21" s="205" t="s">
        <v>66</v>
      </c>
      <c r="G21" s="203" t="s">
        <v>66</v>
      </c>
      <c r="H21" s="204">
        <v>20</v>
      </c>
      <c r="I21" s="205">
        <v>38</v>
      </c>
      <c r="J21" s="203" t="s">
        <v>66</v>
      </c>
      <c r="K21" s="204">
        <v>1</v>
      </c>
      <c r="L21" s="204">
        <v>5</v>
      </c>
      <c r="M21" s="204">
        <v>63</v>
      </c>
      <c r="N21" s="204" t="s">
        <v>66</v>
      </c>
      <c r="O21" s="204">
        <v>15</v>
      </c>
      <c r="P21" s="204">
        <v>12</v>
      </c>
      <c r="Q21" s="204">
        <v>43</v>
      </c>
      <c r="R21" s="204">
        <v>29</v>
      </c>
      <c r="S21" s="204">
        <v>5</v>
      </c>
      <c r="T21" s="204">
        <v>14</v>
      </c>
      <c r="U21" s="204" t="s">
        <v>66</v>
      </c>
      <c r="V21" s="204">
        <v>20</v>
      </c>
      <c r="W21" s="205">
        <v>10</v>
      </c>
      <c r="X21" s="209">
        <v>89</v>
      </c>
    </row>
    <row r="22" spans="2:24" ht="21" customHeight="1">
      <c r="B22" s="17" t="s">
        <v>189</v>
      </c>
      <c r="C22" s="211">
        <v>255</v>
      </c>
      <c r="D22" s="212">
        <v>106</v>
      </c>
      <c r="E22" s="213">
        <v>2</v>
      </c>
      <c r="F22" s="214" t="s">
        <v>66</v>
      </c>
      <c r="G22" s="212" t="s">
        <v>66</v>
      </c>
      <c r="H22" s="213">
        <v>5</v>
      </c>
      <c r="I22" s="214">
        <v>7</v>
      </c>
      <c r="J22" s="212" t="s">
        <v>66</v>
      </c>
      <c r="K22" s="213" t="s">
        <v>66</v>
      </c>
      <c r="L22" s="213">
        <v>1</v>
      </c>
      <c r="M22" s="213">
        <v>29</v>
      </c>
      <c r="N22" s="213">
        <v>1</v>
      </c>
      <c r="O22" s="213">
        <v>10</v>
      </c>
      <c r="P22" s="213">
        <v>6</v>
      </c>
      <c r="Q22" s="213">
        <v>11</v>
      </c>
      <c r="R22" s="213">
        <v>8</v>
      </c>
      <c r="S22" s="213">
        <v>3</v>
      </c>
      <c r="T22" s="213">
        <v>2</v>
      </c>
      <c r="U22" s="213" t="s">
        <v>66</v>
      </c>
      <c r="V22" s="213">
        <v>5</v>
      </c>
      <c r="W22" s="214">
        <v>1</v>
      </c>
      <c r="X22" s="215">
        <v>58</v>
      </c>
    </row>
    <row r="23" spans="2:24" ht="21" customHeight="1">
      <c r="B23" s="139" t="s">
        <v>12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2:24" ht="21" customHeight="1">
      <c r="B24" s="139" t="s">
        <v>192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2:24" ht="21" customHeight="1">
      <c r="B25" s="13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ht="16.5" customHeight="1"/>
    <row r="27" spans="2:24" ht="21" customHeight="1">
      <c r="B27" s="191"/>
      <c r="C27" s="85"/>
      <c r="D27" s="85"/>
      <c r="E27" s="85"/>
      <c r="F27" s="85"/>
      <c r="G27" s="85"/>
      <c r="H27" s="85"/>
      <c r="I27" s="85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61"/>
    </row>
    <row r="28" spans="2:24" ht="21" customHeight="1">
      <c r="B28" s="191" t="s">
        <v>190</v>
      </c>
      <c r="C28" s="85"/>
      <c r="D28" s="85"/>
      <c r="E28" s="85"/>
      <c r="F28" s="85"/>
      <c r="G28" s="85"/>
      <c r="H28" s="85"/>
      <c r="I28" s="85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161" t="s">
        <v>637</v>
      </c>
    </row>
    <row r="29" spans="2:24" ht="21" customHeight="1">
      <c r="B29" s="85"/>
      <c r="C29" s="85"/>
      <c r="D29" s="85"/>
      <c r="E29" s="85"/>
      <c r="F29" s="85"/>
      <c r="G29" s="85"/>
      <c r="H29" s="85"/>
      <c r="I29" s="85"/>
      <c r="J29" s="160"/>
      <c r="K29" s="160"/>
      <c r="L29" s="160"/>
      <c r="M29" s="160"/>
      <c r="N29" s="160"/>
      <c r="O29" s="84"/>
      <c r="P29" s="84"/>
      <c r="Q29" s="84"/>
      <c r="R29" s="84"/>
      <c r="S29" s="84"/>
      <c r="T29" s="84"/>
      <c r="U29" s="84"/>
      <c r="V29" s="84"/>
      <c r="W29" s="84"/>
      <c r="X29" s="161" t="s">
        <v>59</v>
      </c>
    </row>
    <row r="30" spans="2:24" ht="21" customHeight="1">
      <c r="B30" s="753" t="s">
        <v>173</v>
      </c>
      <c r="C30" s="753" t="s">
        <v>174</v>
      </c>
      <c r="D30" s="614" t="s">
        <v>175</v>
      </c>
      <c r="E30" s="614"/>
      <c r="F30" s="614"/>
      <c r="G30" s="614" t="s">
        <v>176</v>
      </c>
      <c r="H30" s="614"/>
      <c r="I30" s="614"/>
      <c r="J30" s="614" t="s">
        <v>177</v>
      </c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752" t="s">
        <v>178</v>
      </c>
    </row>
    <row r="31" spans="2:24" ht="79.5" customHeight="1">
      <c r="B31" s="754"/>
      <c r="C31" s="754"/>
      <c r="D31" s="192" t="s">
        <v>179</v>
      </c>
      <c r="E31" s="193" t="s">
        <v>180</v>
      </c>
      <c r="F31" s="194" t="s">
        <v>181</v>
      </c>
      <c r="G31" s="410" t="s">
        <v>288</v>
      </c>
      <c r="H31" s="193" t="s">
        <v>182</v>
      </c>
      <c r="I31" s="194" t="s">
        <v>183</v>
      </c>
      <c r="J31" s="195" t="s">
        <v>184</v>
      </c>
      <c r="K31" s="196" t="s">
        <v>185</v>
      </c>
      <c r="L31" s="196" t="s">
        <v>289</v>
      </c>
      <c r="M31" s="196" t="s">
        <v>290</v>
      </c>
      <c r="N31" s="196" t="s">
        <v>291</v>
      </c>
      <c r="O31" s="196" t="s">
        <v>295</v>
      </c>
      <c r="P31" s="197" t="s">
        <v>358</v>
      </c>
      <c r="Q31" s="197" t="s">
        <v>292</v>
      </c>
      <c r="R31" s="197" t="s">
        <v>357</v>
      </c>
      <c r="S31" s="196" t="s">
        <v>293</v>
      </c>
      <c r="T31" s="196" t="s">
        <v>294</v>
      </c>
      <c r="U31" s="411" t="s">
        <v>186</v>
      </c>
      <c r="V31" s="197" t="s">
        <v>187</v>
      </c>
      <c r="W31" s="412" t="s">
        <v>296</v>
      </c>
      <c r="X31" s="752"/>
    </row>
    <row r="32" spans="2:24" ht="21" customHeight="1">
      <c r="B32" s="5" t="s">
        <v>65</v>
      </c>
      <c r="C32" s="198">
        <v>31348</v>
      </c>
      <c r="D32" s="199">
        <v>2024</v>
      </c>
      <c r="E32" s="200">
        <v>99</v>
      </c>
      <c r="F32" s="201">
        <v>7</v>
      </c>
      <c r="G32" s="199">
        <v>21</v>
      </c>
      <c r="H32" s="200">
        <v>3520</v>
      </c>
      <c r="I32" s="201">
        <v>9133</v>
      </c>
      <c r="J32" s="199">
        <v>183</v>
      </c>
      <c r="K32" s="200">
        <v>338</v>
      </c>
      <c r="L32" s="200">
        <v>1739</v>
      </c>
      <c r="M32" s="200">
        <v>3208</v>
      </c>
      <c r="N32" s="200">
        <v>262</v>
      </c>
      <c r="O32" s="200">
        <v>370</v>
      </c>
      <c r="P32" s="200">
        <v>939</v>
      </c>
      <c r="Q32" s="200">
        <v>1656</v>
      </c>
      <c r="R32" s="200">
        <v>1013</v>
      </c>
      <c r="S32" s="200">
        <v>957</v>
      </c>
      <c r="T32" s="200">
        <v>1578</v>
      </c>
      <c r="U32" s="200">
        <v>282</v>
      </c>
      <c r="V32" s="200">
        <v>1662</v>
      </c>
      <c r="W32" s="201">
        <v>1064</v>
      </c>
      <c r="X32" s="198">
        <v>1293</v>
      </c>
    </row>
    <row r="33" spans="2:24" ht="21" customHeight="1">
      <c r="B33" s="25" t="s">
        <v>188</v>
      </c>
      <c r="C33" s="202">
        <v>360</v>
      </c>
      <c r="D33" s="203">
        <v>8</v>
      </c>
      <c r="E33" s="204" t="s">
        <v>66</v>
      </c>
      <c r="F33" s="205" t="s">
        <v>66</v>
      </c>
      <c r="G33" s="203" t="s">
        <v>66</v>
      </c>
      <c r="H33" s="204">
        <v>47</v>
      </c>
      <c r="I33" s="205">
        <v>137</v>
      </c>
      <c r="J33" s="206">
        <v>1</v>
      </c>
      <c r="K33" s="207" t="s">
        <v>66</v>
      </c>
      <c r="L33" s="207">
        <v>6</v>
      </c>
      <c r="M33" s="207">
        <v>62</v>
      </c>
      <c r="N33" s="207">
        <v>1</v>
      </c>
      <c r="O33" s="207">
        <v>1</v>
      </c>
      <c r="P33" s="207">
        <v>2</v>
      </c>
      <c r="Q33" s="207">
        <v>40</v>
      </c>
      <c r="R33" s="207">
        <v>8</v>
      </c>
      <c r="S33" s="207">
        <v>7</v>
      </c>
      <c r="T33" s="207">
        <v>7</v>
      </c>
      <c r="U33" s="207">
        <v>4</v>
      </c>
      <c r="V33" s="207">
        <v>5</v>
      </c>
      <c r="W33" s="208">
        <v>2</v>
      </c>
      <c r="X33" s="209">
        <v>22</v>
      </c>
    </row>
    <row r="34" spans="2:24" ht="21" customHeight="1">
      <c r="B34" s="15" t="s">
        <v>345</v>
      </c>
      <c r="C34" s="210">
        <v>1498</v>
      </c>
      <c r="D34" s="203">
        <v>65</v>
      </c>
      <c r="E34" s="204">
        <v>6</v>
      </c>
      <c r="F34" s="205" t="s">
        <v>66</v>
      </c>
      <c r="G34" s="203">
        <v>1</v>
      </c>
      <c r="H34" s="204">
        <v>156</v>
      </c>
      <c r="I34" s="205">
        <v>501</v>
      </c>
      <c r="J34" s="203">
        <v>9</v>
      </c>
      <c r="K34" s="204">
        <v>8</v>
      </c>
      <c r="L34" s="204">
        <v>46</v>
      </c>
      <c r="M34" s="204">
        <v>172</v>
      </c>
      <c r="N34" s="204">
        <v>19</v>
      </c>
      <c r="O34" s="204">
        <v>13</v>
      </c>
      <c r="P34" s="204">
        <v>28</v>
      </c>
      <c r="Q34" s="204">
        <v>112</v>
      </c>
      <c r="R34" s="204">
        <v>35</v>
      </c>
      <c r="S34" s="204">
        <v>49</v>
      </c>
      <c r="T34" s="204">
        <v>105</v>
      </c>
      <c r="U34" s="204">
        <v>16</v>
      </c>
      <c r="V34" s="204">
        <v>49</v>
      </c>
      <c r="W34" s="205">
        <v>45</v>
      </c>
      <c r="X34" s="209">
        <v>63</v>
      </c>
    </row>
    <row r="35" spans="2:24" ht="21" customHeight="1">
      <c r="B35" s="15" t="s">
        <v>344</v>
      </c>
      <c r="C35" s="210">
        <v>2160</v>
      </c>
      <c r="D35" s="203">
        <v>82</v>
      </c>
      <c r="E35" s="204">
        <v>4</v>
      </c>
      <c r="F35" s="205" t="s">
        <v>66</v>
      </c>
      <c r="G35" s="203" t="s">
        <v>66</v>
      </c>
      <c r="H35" s="204">
        <v>203</v>
      </c>
      <c r="I35" s="205">
        <v>705</v>
      </c>
      <c r="J35" s="203">
        <v>10</v>
      </c>
      <c r="K35" s="204">
        <v>24</v>
      </c>
      <c r="L35" s="204">
        <v>78</v>
      </c>
      <c r="M35" s="204">
        <v>251</v>
      </c>
      <c r="N35" s="204">
        <v>25</v>
      </c>
      <c r="O35" s="204">
        <v>11</v>
      </c>
      <c r="P35" s="204">
        <v>61</v>
      </c>
      <c r="Q35" s="204">
        <v>90</v>
      </c>
      <c r="R35" s="204">
        <v>84</v>
      </c>
      <c r="S35" s="204">
        <v>85</v>
      </c>
      <c r="T35" s="204">
        <v>156</v>
      </c>
      <c r="U35" s="204">
        <v>24</v>
      </c>
      <c r="V35" s="204">
        <v>76</v>
      </c>
      <c r="W35" s="205">
        <v>119</v>
      </c>
      <c r="X35" s="209">
        <v>72</v>
      </c>
    </row>
    <row r="36" spans="2:24" ht="21" customHeight="1">
      <c r="B36" s="15" t="s">
        <v>356</v>
      </c>
      <c r="C36" s="210">
        <v>2569</v>
      </c>
      <c r="D36" s="203">
        <v>106</v>
      </c>
      <c r="E36" s="204">
        <v>9</v>
      </c>
      <c r="F36" s="205" t="s">
        <v>66</v>
      </c>
      <c r="G36" s="203">
        <v>2</v>
      </c>
      <c r="H36" s="204">
        <v>210</v>
      </c>
      <c r="I36" s="205">
        <v>906</v>
      </c>
      <c r="J36" s="203">
        <v>11</v>
      </c>
      <c r="K36" s="204">
        <v>35</v>
      </c>
      <c r="L36" s="204">
        <v>114</v>
      </c>
      <c r="M36" s="204">
        <v>275</v>
      </c>
      <c r="N36" s="204">
        <v>19</v>
      </c>
      <c r="O36" s="204">
        <v>9</v>
      </c>
      <c r="P36" s="204">
        <v>64</v>
      </c>
      <c r="Q36" s="204">
        <v>106</v>
      </c>
      <c r="R36" s="204">
        <v>70</v>
      </c>
      <c r="S36" s="204">
        <v>85</v>
      </c>
      <c r="T36" s="204">
        <v>217</v>
      </c>
      <c r="U36" s="204">
        <v>24</v>
      </c>
      <c r="V36" s="204">
        <v>94</v>
      </c>
      <c r="W36" s="205">
        <v>138</v>
      </c>
      <c r="X36" s="209">
        <v>75</v>
      </c>
    </row>
    <row r="37" spans="2:24" ht="21" customHeight="1">
      <c r="B37" s="15" t="s">
        <v>355</v>
      </c>
      <c r="C37" s="210">
        <v>3026</v>
      </c>
      <c r="D37" s="203">
        <v>119</v>
      </c>
      <c r="E37" s="204">
        <v>10</v>
      </c>
      <c r="F37" s="205">
        <v>1</v>
      </c>
      <c r="G37" s="203">
        <v>1</v>
      </c>
      <c r="H37" s="204">
        <v>287</v>
      </c>
      <c r="I37" s="205">
        <v>1126</v>
      </c>
      <c r="J37" s="203">
        <v>4</v>
      </c>
      <c r="K37" s="204">
        <v>35</v>
      </c>
      <c r="L37" s="204">
        <v>155</v>
      </c>
      <c r="M37" s="204">
        <v>306</v>
      </c>
      <c r="N37" s="204">
        <v>21</v>
      </c>
      <c r="O37" s="204">
        <v>26</v>
      </c>
      <c r="P37" s="204">
        <v>68</v>
      </c>
      <c r="Q37" s="204">
        <v>124</v>
      </c>
      <c r="R37" s="204">
        <v>99</v>
      </c>
      <c r="S37" s="204">
        <v>93</v>
      </c>
      <c r="T37" s="204">
        <v>166</v>
      </c>
      <c r="U37" s="204">
        <v>23</v>
      </c>
      <c r="V37" s="204">
        <v>122</v>
      </c>
      <c r="W37" s="205">
        <v>150</v>
      </c>
      <c r="X37" s="209">
        <v>90</v>
      </c>
    </row>
    <row r="38" spans="2:24" ht="21" customHeight="1">
      <c r="B38" s="15" t="s">
        <v>354</v>
      </c>
      <c r="C38" s="210">
        <v>3509</v>
      </c>
      <c r="D38" s="203">
        <v>135</v>
      </c>
      <c r="E38" s="204">
        <v>12</v>
      </c>
      <c r="F38" s="205">
        <v>2</v>
      </c>
      <c r="G38" s="203">
        <v>2</v>
      </c>
      <c r="H38" s="204">
        <v>410</v>
      </c>
      <c r="I38" s="205">
        <v>1198</v>
      </c>
      <c r="J38" s="203">
        <v>27</v>
      </c>
      <c r="K38" s="204">
        <v>60</v>
      </c>
      <c r="L38" s="204">
        <v>203</v>
      </c>
      <c r="M38" s="204">
        <v>373</v>
      </c>
      <c r="N38" s="204">
        <v>22</v>
      </c>
      <c r="O38" s="204">
        <v>31</v>
      </c>
      <c r="P38" s="204">
        <v>90</v>
      </c>
      <c r="Q38" s="204">
        <v>173</v>
      </c>
      <c r="R38" s="204">
        <v>104</v>
      </c>
      <c r="S38" s="204">
        <v>88</v>
      </c>
      <c r="T38" s="204">
        <v>173</v>
      </c>
      <c r="U38" s="204">
        <v>26</v>
      </c>
      <c r="V38" s="204">
        <v>164</v>
      </c>
      <c r="W38" s="205">
        <v>98</v>
      </c>
      <c r="X38" s="209">
        <v>118</v>
      </c>
    </row>
    <row r="39" spans="2:24" ht="21" customHeight="1">
      <c r="B39" s="15" t="s">
        <v>353</v>
      </c>
      <c r="C39" s="210">
        <v>3946</v>
      </c>
      <c r="D39" s="203">
        <v>138</v>
      </c>
      <c r="E39" s="204">
        <v>13</v>
      </c>
      <c r="F39" s="205">
        <v>1</v>
      </c>
      <c r="G39" s="203">
        <v>2</v>
      </c>
      <c r="H39" s="204">
        <v>459</v>
      </c>
      <c r="I39" s="205">
        <v>1349</v>
      </c>
      <c r="J39" s="203">
        <v>23</v>
      </c>
      <c r="K39" s="204">
        <v>43</v>
      </c>
      <c r="L39" s="204">
        <v>272</v>
      </c>
      <c r="M39" s="204">
        <v>390</v>
      </c>
      <c r="N39" s="204">
        <v>29</v>
      </c>
      <c r="O39" s="204">
        <v>48</v>
      </c>
      <c r="P39" s="204">
        <v>118</v>
      </c>
      <c r="Q39" s="204">
        <v>198</v>
      </c>
      <c r="R39" s="204">
        <v>88</v>
      </c>
      <c r="S39" s="204">
        <v>97</v>
      </c>
      <c r="T39" s="204">
        <v>168</v>
      </c>
      <c r="U39" s="204">
        <v>48</v>
      </c>
      <c r="V39" s="204">
        <v>193</v>
      </c>
      <c r="W39" s="205">
        <v>142</v>
      </c>
      <c r="X39" s="209">
        <v>127</v>
      </c>
    </row>
    <row r="40" spans="2:24" ht="21" customHeight="1">
      <c r="B40" s="15" t="s">
        <v>228</v>
      </c>
      <c r="C40" s="210">
        <v>3278</v>
      </c>
      <c r="D40" s="203">
        <v>110</v>
      </c>
      <c r="E40" s="204">
        <v>6</v>
      </c>
      <c r="F40" s="205" t="s">
        <v>66</v>
      </c>
      <c r="G40" s="203">
        <v>2</v>
      </c>
      <c r="H40" s="204">
        <v>369</v>
      </c>
      <c r="I40" s="205">
        <v>1140</v>
      </c>
      <c r="J40" s="203">
        <v>35</v>
      </c>
      <c r="K40" s="204">
        <v>36</v>
      </c>
      <c r="L40" s="204">
        <v>224</v>
      </c>
      <c r="M40" s="204">
        <v>311</v>
      </c>
      <c r="N40" s="204">
        <v>37</v>
      </c>
      <c r="O40" s="204">
        <v>34</v>
      </c>
      <c r="P40" s="204">
        <v>101</v>
      </c>
      <c r="Q40" s="204">
        <v>151</v>
      </c>
      <c r="R40" s="204">
        <v>96</v>
      </c>
      <c r="S40" s="204">
        <v>117</v>
      </c>
      <c r="T40" s="204">
        <v>117</v>
      </c>
      <c r="U40" s="204">
        <v>33</v>
      </c>
      <c r="V40" s="204">
        <v>150</v>
      </c>
      <c r="W40" s="205">
        <v>102</v>
      </c>
      <c r="X40" s="209">
        <v>107</v>
      </c>
    </row>
    <row r="41" spans="2:24" ht="21" customHeight="1">
      <c r="B41" s="15" t="s">
        <v>352</v>
      </c>
      <c r="C41" s="210">
        <v>2950</v>
      </c>
      <c r="D41" s="203">
        <v>128</v>
      </c>
      <c r="E41" s="204">
        <v>16</v>
      </c>
      <c r="F41" s="205" t="s">
        <v>66</v>
      </c>
      <c r="G41" s="203">
        <v>1</v>
      </c>
      <c r="H41" s="204">
        <v>311</v>
      </c>
      <c r="I41" s="205">
        <v>930</v>
      </c>
      <c r="J41" s="203">
        <v>36</v>
      </c>
      <c r="K41" s="204">
        <v>37</v>
      </c>
      <c r="L41" s="204">
        <v>245</v>
      </c>
      <c r="M41" s="204">
        <v>259</v>
      </c>
      <c r="N41" s="204">
        <v>27</v>
      </c>
      <c r="O41" s="204">
        <v>36</v>
      </c>
      <c r="P41" s="204">
        <v>102</v>
      </c>
      <c r="Q41" s="204">
        <v>140</v>
      </c>
      <c r="R41" s="204">
        <v>92</v>
      </c>
      <c r="S41" s="204">
        <v>119</v>
      </c>
      <c r="T41" s="204">
        <v>118</v>
      </c>
      <c r="U41" s="204">
        <v>35</v>
      </c>
      <c r="V41" s="204">
        <v>134</v>
      </c>
      <c r="W41" s="205">
        <v>84</v>
      </c>
      <c r="X41" s="209">
        <v>100</v>
      </c>
    </row>
    <row r="42" spans="2:24" ht="21" customHeight="1">
      <c r="B42" s="15" t="s">
        <v>351</v>
      </c>
      <c r="C42" s="210">
        <v>2812</v>
      </c>
      <c r="D42" s="203">
        <v>208</v>
      </c>
      <c r="E42" s="204">
        <v>6</v>
      </c>
      <c r="F42" s="205" t="s">
        <v>66</v>
      </c>
      <c r="G42" s="203">
        <v>4</v>
      </c>
      <c r="H42" s="204">
        <v>348</v>
      </c>
      <c r="I42" s="205">
        <v>634</v>
      </c>
      <c r="J42" s="203">
        <v>19</v>
      </c>
      <c r="K42" s="204">
        <v>35</v>
      </c>
      <c r="L42" s="204">
        <v>209</v>
      </c>
      <c r="M42" s="204">
        <v>267</v>
      </c>
      <c r="N42" s="204">
        <v>36</v>
      </c>
      <c r="O42" s="204">
        <v>36</v>
      </c>
      <c r="P42" s="204">
        <v>120</v>
      </c>
      <c r="Q42" s="204">
        <v>146</v>
      </c>
      <c r="R42" s="204">
        <v>105</v>
      </c>
      <c r="S42" s="204">
        <v>116</v>
      </c>
      <c r="T42" s="204">
        <v>118</v>
      </c>
      <c r="U42" s="204">
        <v>37</v>
      </c>
      <c r="V42" s="204">
        <v>195</v>
      </c>
      <c r="W42" s="205">
        <v>76</v>
      </c>
      <c r="X42" s="209">
        <v>97</v>
      </c>
    </row>
    <row r="43" spans="2:24" ht="21" customHeight="1">
      <c r="B43" s="15" t="s">
        <v>350</v>
      </c>
      <c r="C43" s="210">
        <v>2456</v>
      </c>
      <c r="D43" s="203">
        <v>361</v>
      </c>
      <c r="E43" s="204">
        <v>6</v>
      </c>
      <c r="F43" s="205">
        <v>1</v>
      </c>
      <c r="G43" s="203">
        <v>2</v>
      </c>
      <c r="H43" s="204">
        <v>401</v>
      </c>
      <c r="I43" s="205">
        <v>287</v>
      </c>
      <c r="J43" s="203">
        <v>5</v>
      </c>
      <c r="K43" s="204">
        <v>13</v>
      </c>
      <c r="L43" s="204">
        <v>119</v>
      </c>
      <c r="M43" s="204">
        <v>233</v>
      </c>
      <c r="N43" s="204">
        <v>12</v>
      </c>
      <c r="O43" s="204">
        <v>48</v>
      </c>
      <c r="P43" s="204">
        <v>88</v>
      </c>
      <c r="Q43" s="204">
        <v>169</v>
      </c>
      <c r="R43" s="204">
        <v>112</v>
      </c>
      <c r="S43" s="204">
        <v>57</v>
      </c>
      <c r="T43" s="204">
        <v>132</v>
      </c>
      <c r="U43" s="204">
        <v>9</v>
      </c>
      <c r="V43" s="204">
        <v>214</v>
      </c>
      <c r="W43" s="205">
        <v>47</v>
      </c>
      <c r="X43" s="209">
        <v>140</v>
      </c>
    </row>
    <row r="44" spans="2:24" ht="21" customHeight="1">
      <c r="B44" s="15" t="s">
        <v>349</v>
      </c>
      <c r="C44" s="210">
        <v>1623</v>
      </c>
      <c r="D44" s="203">
        <v>269</v>
      </c>
      <c r="E44" s="204">
        <v>6</v>
      </c>
      <c r="F44" s="205" t="s">
        <v>66</v>
      </c>
      <c r="G44" s="203">
        <v>3</v>
      </c>
      <c r="H44" s="204">
        <v>231</v>
      </c>
      <c r="I44" s="205">
        <v>138</v>
      </c>
      <c r="J44" s="203">
        <v>2</v>
      </c>
      <c r="K44" s="204">
        <v>10</v>
      </c>
      <c r="L44" s="204">
        <v>56</v>
      </c>
      <c r="M44" s="204">
        <v>172</v>
      </c>
      <c r="N44" s="204">
        <v>9</v>
      </c>
      <c r="O44" s="204">
        <v>37</v>
      </c>
      <c r="P44" s="204">
        <v>62</v>
      </c>
      <c r="Q44" s="204">
        <v>127</v>
      </c>
      <c r="R44" s="204">
        <v>77</v>
      </c>
      <c r="S44" s="204">
        <v>30</v>
      </c>
      <c r="T44" s="204">
        <v>70</v>
      </c>
      <c r="U44" s="204">
        <v>3</v>
      </c>
      <c r="V44" s="204">
        <v>156</v>
      </c>
      <c r="W44" s="205">
        <v>41</v>
      </c>
      <c r="X44" s="209">
        <v>124</v>
      </c>
    </row>
    <row r="45" spans="2:24" ht="21" customHeight="1">
      <c r="B45" s="15" t="s">
        <v>337</v>
      </c>
      <c r="C45" s="210">
        <v>737</v>
      </c>
      <c r="D45" s="203">
        <v>157</v>
      </c>
      <c r="E45" s="204">
        <v>2</v>
      </c>
      <c r="F45" s="205">
        <v>2</v>
      </c>
      <c r="G45" s="203">
        <v>1</v>
      </c>
      <c r="H45" s="204">
        <v>71</v>
      </c>
      <c r="I45" s="205">
        <v>53</v>
      </c>
      <c r="J45" s="203">
        <v>1</v>
      </c>
      <c r="K45" s="204">
        <v>1</v>
      </c>
      <c r="L45" s="204">
        <v>8</v>
      </c>
      <c r="M45" s="204">
        <v>88</v>
      </c>
      <c r="N45" s="204">
        <v>4</v>
      </c>
      <c r="O45" s="204">
        <v>26</v>
      </c>
      <c r="P45" s="204">
        <v>21</v>
      </c>
      <c r="Q45" s="204">
        <v>56</v>
      </c>
      <c r="R45" s="204">
        <v>29</v>
      </c>
      <c r="S45" s="204">
        <v>10</v>
      </c>
      <c r="T45" s="204">
        <v>22</v>
      </c>
      <c r="U45" s="204" t="s">
        <v>66</v>
      </c>
      <c r="V45" s="204">
        <v>92</v>
      </c>
      <c r="W45" s="205">
        <v>11</v>
      </c>
      <c r="X45" s="209">
        <v>82</v>
      </c>
    </row>
    <row r="46" spans="2:24" ht="21" customHeight="1">
      <c r="B46" s="15" t="s">
        <v>348</v>
      </c>
      <c r="C46" s="210">
        <v>298</v>
      </c>
      <c r="D46" s="203">
        <v>87</v>
      </c>
      <c r="E46" s="204">
        <v>1</v>
      </c>
      <c r="F46" s="205" t="s">
        <v>66</v>
      </c>
      <c r="G46" s="203" t="s">
        <v>66</v>
      </c>
      <c r="H46" s="204">
        <v>14</v>
      </c>
      <c r="I46" s="205">
        <v>25</v>
      </c>
      <c r="J46" s="203" t="s">
        <v>66</v>
      </c>
      <c r="K46" s="204">
        <v>1</v>
      </c>
      <c r="L46" s="204">
        <v>3</v>
      </c>
      <c r="M46" s="204">
        <v>35</v>
      </c>
      <c r="N46" s="204" t="s">
        <v>66</v>
      </c>
      <c r="O46" s="204">
        <v>8</v>
      </c>
      <c r="P46" s="204">
        <v>9</v>
      </c>
      <c r="Q46" s="204">
        <v>18</v>
      </c>
      <c r="R46" s="204">
        <v>13</v>
      </c>
      <c r="S46" s="204">
        <v>3</v>
      </c>
      <c r="T46" s="204">
        <v>7</v>
      </c>
      <c r="U46" s="204" t="s">
        <v>66</v>
      </c>
      <c r="V46" s="204">
        <v>15</v>
      </c>
      <c r="W46" s="205">
        <v>8</v>
      </c>
      <c r="X46" s="209">
        <v>51</v>
      </c>
    </row>
    <row r="47" spans="2:24" ht="21" customHeight="1">
      <c r="B47" s="17" t="s">
        <v>189</v>
      </c>
      <c r="C47" s="211">
        <v>126</v>
      </c>
      <c r="D47" s="212">
        <v>51</v>
      </c>
      <c r="E47" s="213">
        <v>2</v>
      </c>
      <c r="F47" s="214" t="s">
        <v>66</v>
      </c>
      <c r="G47" s="212" t="s">
        <v>66</v>
      </c>
      <c r="H47" s="213">
        <v>3</v>
      </c>
      <c r="I47" s="214">
        <v>4</v>
      </c>
      <c r="J47" s="212" t="s">
        <v>66</v>
      </c>
      <c r="K47" s="213" t="s">
        <v>66</v>
      </c>
      <c r="L47" s="213">
        <v>1</v>
      </c>
      <c r="M47" s="213">
        <v>14</v>
      </c>
      <c r="N47" s="213">
        <v>1</v>
      </c>
      <c r="O47" s="213">
        <v>6</v>
      </c>
      <c r="P47" s="213">
        <v>5</v>
      </c>
      <c r="Q47" s="213">
        <v>6</v>
      </c>
      <c r="R47" s="213">
        <v>1</v>
      </c>
      <c r="S47" s="213">
        <v>1</v>
      </c>
      <c r="T47" s="213">
        <v>2</v>
      </c>
      <c r="U47" s="213" t="s">
        <v>66</v>
      </c>
      <c r="V47" s="213">
        <v>3</v>
      </c>
      <c r="W47" s="214">
        <v>1</v>
      </c>
      <c r="X47" s="215">
        <v>25</v>
      </c>
    </row>
    <row r="48" spans="2:24" ht="21" customHeight="1">
      <c r="B48" s="139" t="s">
        <v>12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2:24" s="60" customFormat="1" ht="21" customHeight="1">
      <c r="B49" s="139" t="s">
        <v>192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2:24" ht="21" customHeight="1">
      <c r="B50" s="191" t="s">
        <v>191</v>
      </c>
      <c r="C50" s="85"/>
      <c r="D50" s="85"/>
      <c r="E50" s="85"/>
      <c r="F50" s="85"/>
      <c r="G50" s="85"/>
      <c r="H50" s="85"/>
      <c r="I50" s="85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161" t="s">
        <v>637</v>
      </c>
    </row>
    <row r="51" spans="2:24" ht="21" customHeight="1">
      <c r="B51" s="85"/>
      <c r="C51" s="85"/>
      <c r="D51" s="85"/>
      <c r="E51" s="85"/>
      <c r="F51" s="85"/>
      <c r="G51" s="85"/>
      <c r="H51" s="85"/>
      <c r="I51" s="85"/>
      <c r="J51" s="160"/>
      <c r="K51" s="160"/>
      <c r="L51" s="160"/>
      <c r="M51" s="160"/>
      <c r="N51" s="160"/>
      <c r="O51" s="84"/>
      <c r="P51" s="84"/>
      <c r="Q51" s="84"/>
      <c r="R51" s="84"/>
      <c r="S51" s="84"/>
      <c r="T51" s="84"/>
      <c r="U51" s="84"/>
      <c r="V51" s="84"/>
      <c r="W51" s="84"/>
      <c r="X51" s="161" t="s">
        <v>59</v>
      </c>
    </row>
    <row r="52" spans="2:24" ht="21" customHeight="1">
      <c r="B52" s="753" t="s">
        <v>173</v>
      </c>
      <c r="C52" s="753" t="s">
        <v>174</v>
      </c>
      <c r="D52" s="614" t="s">
        <v>175</v>
      </c>
      <c r="E52" s="614"/>
      <c r="F52" s="614"/>
      <c r="G52" s="614" t="s">
        <v>176</v>
      </c>
      <c r="H52" s="614"/>
      <c r="I52" s="614"/>
      <c r="J52" s="614" t="s">
        <v>177</v>
      </c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752" t="s">
        <v>178</v>
      </c>
    </row>
    <row r="53" spans="2:24" ht="79.5" customHeight="1">
      <c r="B53" s="754"/>
      <c r="C53" s="754"/>
      <c r="D53" s="192" t="s">
        <v>179</v>
      </c>
      <c r="E53" s="193" t="s">
        <v>180</v>
      </c>
      <c r="F53" s="194" t="s">
        <v>181</v>
      </c>
      <c r="G53" s="410" t="s">
        <v>288</v>
      </c>
      <c r="H53" s="193" t="s">
        <v>182</v>
      </c>
      <c r="I53" s="194" t="s">
        <v>183</v>
      </c>
      <c r="J53" s="195" t="s">
        <v>184</v>
      </c>
      <c r="K53" s="196" t="s">
        <v>185</v>
      </c>
      <c r="L53" s="196" t="s">
        <v>289</v>
      </c>
      <c r="M53" s="196" t="s">
        <v>290</v>
      </c>
      <c r="N53" s="196" t="s">
        <v>291</v>
      </c>
      <c r="O53" s="196" t="s">
        <v>295</v>
      </c>
      <c r="P53" s="197" t="s">
        <v>347</v>
      </c>
      <c r="Q53" s="197" t="s">
        <v>292</v>
      </c>
      <c r="R53" s="197" t="s">
        <v>346</v>
      </c>
      <c r="S53" s="196" t="s">
        <v>293</v>
      </c>
      <c r="T53" s="196" t="s">
        <v>294</v>
      </c>
      <c r="U53" s="411" t="s">
        <v>186</v>
      </c>
      <c r="V53" s="197" t="s">
        <v>187</v>
      </c>
      <c r="W53" s="412" t="s">
        <v>296</v>
      </c>
      <c r="X53" s="752"/>
    </row>
    <row r="54" spans="2:24" ht="21" customHeight="1">
      <c r="B54" s="5" t="s">
        <v>65</v>
      </c>
      <c r="C54" s="198">
        <v>25810</v>
      </c>
      <c r="D54" s="199">
        <v>1450</v>
      </c>
      <c r="E54" s="200">
        <v>22</v>
      </c>
      <c r="F54" s="201">
        <v>2</v>
      </c>
      <c r="G54" s="199">
        <v>9</v>
      </c>
      <c r="H54" s="200">
        <v>702</v>
      </c>
      <c r="I54" s="201">
        <v>4122</v>
      </c>
      <c r="J54" s="199">
        <v>34</v>
      </c>
      <c r="K54" s="200">
        <v>121</v>
      </c>
      <c r="L54" s="200">
        <v>339</v>
      </c>
      <c r="M54" s="200">
        <v>4446</v>
      </c>
      <c r="N54" s="200">
        <v>467</v>
      </c>
      <c r="O54" s="200">
        <v>311</v>
      </c>
      <c r="P54" s="200">
        <v>518</v>
      </c>
      <c r="Q54" s="200">
        <v>2640</v>
      </c>
      <c r="R54" s="200">
        <v>1498</v>
      </c>
      <c r="S54" s="200">
        <v>1530</v>
      </c>
      <c r="T54" s="200">
        <v>4842</v>
      </c>
      <c r="U54" s="200">
        <v>198</v>
      </c>
      <c r="V54" s="200">
        <v>946</v>
      </c>
      <c r="W54" s="201">
        <v>528</v>
      </c>
      <c r="X54" s="198">
        <v>1085</v>
      </c>
    </row>
    <row r="55" spans="2:24" ht="21" customHeight="1">
      <c r="B55" s="25" t="s">
        <v>188</v>
      </c>
      <c r="C55" s="202">
        <v>299</v>
      </c>
      <c r="D55" s="203">
        <v>3</v>
      </c>
      <c r="E55" s="204" t="s">
        <v>66</v>
      </c>
      <c r="F55" s="205" t="s">
        <v>66</v>
      </c>
      <c r="G55" s="203" t="s">
        <v>66</v>
      </c>
      <c r="H55" s="204">
        <v>5</v>
      </c>
      <c r="I55" s="205">
        <v>58</v>
      </c>
      <c r="J55" s="206" t="s">
        <v>66</v>
      </c>
      <c r="K55" s="207">
        <v>1</v>
      </c>
      <c r="L55" s="207" t="s">
        <v>66</v>
      </c>
      <c r="M55" s="207">
        <v>67</v>
      </c>
      <c r="N55" s="207">
        <v>5</v>
      </c>
      <c r="O55" s="207" t="s">
        <v>66</v>
      </c>
      <c r="P55" s="207" t="s">
        <v>66</v>
      </c>
      <c r="Q55" s="207">
        <v>86</v>
      </c>
      <c r="R55" s="207">
        <v>13</v>
      </c>
      <c r="S55" s="207">
        <v>13</v>
      </c>
      <c r="T55" s="207">
        <v>21</v>
      </c>
      <c r="U55" s="207">
        <v>4</v>
      </c>
      <c r="V55" s="207">
        <v>7</v>
      </c>
      <c r="W55" s="208">
        <v>1</v>
      </c>
      <c r="X55" s="209">
        <v>15</v>
      </c>
    </row>
    <row r="56" spans="2:24" ht="21" customHeight="1">
      <c r="B56" s="15" t="s">
        <v>345</v>
      </c>
      <c r="C56" s="210">
        <v>1460</v>
      </c>
      <c r="D56" s="203">
        <v>37</v>
      </c>
      <c r="E56" s="204">
        <v>2</v>
      </c>
      <c r="F56" s="205" t="s">
        <v>66</v>
      </c>
      <c r="G56" s="203" t="s">
        <v>66</v>
      </c>
      <c r="H56" s="204">
        <v>23</v>
      </c>
      <c r="I56" s="205">
        <v>263</v>
      </c>
      <c r="J56" s="203" t="s">
        <v>66</v>
      </c>
      <c r="K56" s="204">
        <v>11</v>
      </c>
      <c r="L56" s="204">
        <v>18</v>
      </c>
      <c r="M56" s="204">
        <v>255</v>
      </c>
      <c r="N56" s="204">
        <v>22</v>
      </c>
      <c r="O56" s="204">
        <v>17</v>
      </c>
      <c r="P56" s="204">
        <v>16</v>
      </c>
      <c r="Q56" s="204">
        <v>152</v>
      </c>
      <c r="R56" s="204">
        <v>77</v>
      </c>
      <c r="S56" s="204">
        <v>121</v>
      </c>
      <c r="T56" s="204">
        <v>312</v>
      </c>
      <c r="U56" s="204">
        <v>13</v>
      </c>
      <c r="V56" s="204">
        <v>26</v>
      </c>
      <c r="W56" s="205">
        <v>39</v>
      </c>
      <c r="X56" s="209">
        <v>56</v>
      </c>
    </row>
    <row r="57" spans="2:24" ht="21" customHeight="1">
      <c r="B57" s="15" t="s">
        <v>344</v>
      </c>
      <c r="C57" s="210">
        <v>1836</v>
      </c>
      <c r="D57" s="203">
        <v>38</v>
      </c>
      <c r="E57" s="204">
        <v>1</v>
      </c>
      <c r="F57" s="205" t="s">
        <v>66</v>
      </c>
      <c r="G57" s="203">
        <v>2</v>
      </c>
      <c r="H57" s="204">
        <v>32</v>
      </c>
      <c r="I57" s="205">
        <v>321</v>
      </c>
      <c r="J57" s="203">
        <v>1</v>
      </c>
      <c r="K57" s="204">
        <v>27</v>
      </c>
      <c r="L57" s="204">
        <v>16</v>
      </c>
      <c r="M57" s="204">
        <v>303</v>
      </c>
      <c r="N57" s="204">
        <v>43</v>
      </c>
      <c r="O57" s="204">
        <v>14</v>
      </c>
      <c r="P57" s="204">
        <v>42</v>
      </c>
      <c r="Q57" s="204">
        <v>168</v>
      </c>
      <c r="R57" s="204">
        <v>92</v>
      </c>
      <c r="S57" s="204">
        <v>139</v>
      </c>
      <c r="T57" s="204">
        <v>430</v>
      </c>
      <c r="U57" s="204">
        <v>19</v>
      </c>
      <c r="V57" s="204">
        <v>43</v>
      </c>
      <c r="W57" s="205">
        <v>46</v>
      </c>
      <c r="X57" s="209">
        <v>59</v>
      </c>
    </row>
    <row r="58" spans="2:24" ht="21" customHeight="1">
      <c r="B58" s="15" t="s">
        <v>343</v>
      </c>
      <c r="C58" s="210">
        <v>1982</v>
      </c>
      <c r="D58" s="203">
        <v>46</v>
      </c>
      <c r="E58" s="204">
        <v>1</v>
      </c>
      <c r="F58" s="205" t="s">
        <v>66</v>
      </c>
      <c r="G58" s="203" t="s">
        <v>66</v>
      </c>
      <c r="H58" s="204">
        <v>43</v>
      </c>
      <c r="I58" s="205">
        <v>391</v>
      </c>
      <c r="J58" s="203">
        <v>7</v>
      </c>
      <c r="K58" s="204">
        <v>15</v>
      </c>
      <c r="L58" s="204">
        <v>31</v>
      </c>
      <c r="M58" s="204">
        <v>346</v>
      </c>
      <c r="N58" s="204">
        <v>32</v>
      </c>
      <c r="O58" s="204">
        <v>21</v>
      </c>
      <c r="P58" s="204">
        <v>46</v>
      </c>
      <c r="Q58" s="204">
        <v>145</v>
      </c>
      <c r="R58" s="204">
        <v>116</v>
      </c>
      <c r="S58" s="204">
        <v>128</v>
      </c>
      <c r="T58" s="204">
        <v>442</v>
      </c>
      <c r="U58" s="204">
        <v>16</v>
      </c>
      <c r="V58" s="204">
        <v>54</v>
      </c>
      <c r="W58" s="205">
        <v>52</v>
      </c>
      <c r="X58" s="209">
        <v>50</v>
      </c>
    </row>
    <row r="59" spans="2:24" ht="21" customHeight="1">
      <c r="B59" s="15" t="s">
        <v>227</v>
      </c>
      <c r="C59" s="210">
        <v>2361</v>
      </c>
      <c r="D59" s="203">
        <v>63</v>
      </c>
      <c r="E59" s="204">
        <v>2</v>
      </c>
      <c r="F59" s="205">
        <v>1</v>
      </c>
      <c r="G59" s="203">
        <v>1</v>
      </c>
      <c r="H59" s="204">
        <v>51</v>
      </c>
      <c r="I59" s="205">
        <v>450</v>
      </c>
      <c r="J59" s="203">
        <v>4</v>
      </c>
      <c r="K59" s="204">
        <v>11</v>
      </c>
      <c r="L59" s="204">
        <v>32</v>
      </c>
      <c r="M59" s="204">
        <v>412</v>
      </c>
      <c r="N59" s="204">
        <v>43</v>
      </c>
      <c r="O59" s="204">
        <v>24</v>
      </c>
      <c r="P59" s="204">
        <v>51</v>
      </c>
      <c r="Q59" s="204">
        <v>204</v>
      </c>
      <c r="R59" s="204">
        <v>132</v>
      </c>
      <c r="S59" s="204">
        <v>155</v>
      </c>
      <c r="T59" s="204">
        <v>536</v>
      </c>
      <c r="U59" s="204">
        <v>12</v>
      </c>
      <c r="V59" s="204">
        <v>57</v>
      </c>
      <c r="W59" s="205">
        <v>48</v>
      </c>
      <c r="X59" s="209">
        <v>72</v>
      </c>
    </row>
    <row r="60" spans="2:24" ht="21" customHeight="1">
      <c r="B60" s="15" t="s">
        <v>342</v>
      </c>
      <c r="C60" s="210">
        <v>2934</v>
      </c>
      <c r="D60" s="203">
        <v>77</v>
      </c>
      <c r="E60" s="204">
        <v>4</v>
      </c>
      <c r="F60" s="205" t="s">
        <v>66</v>
      </c>
      <c r="G60" s="203" t="s">
        <v>66</v>
      </c>
      <c r="H60" s="204">
        <v>91</v>
      </c>
      <c r="I60" s="205">
        <v>566</v>
      </c>
      <c r="J60" s="203">
        <v>4</v>
      </c>
      <c r="K60" s="204">
        <v>19</v>
      </c>
      <c r="L60" s="204">
        <v>50</v>
      </c>
      <c r="M60" s="204">
        <v>472</v>
      </c>
      <c r="N60" s="204">
        <v>52</v>
      </c>
      <c r="O60" s="204">
        <v>28</v>
      </c>
      <c r="P60" s="204">
        <v>69</v>
      </c>
      <c r="Q60" s="204">
        <v>251</v>
      </c>
      <c r="R60" s="204">
        <v>152</v>
      </c>
      <c r="S60" s="204">
        <v>197</v>
      </c>
      <c r="T60" s="204">
        <v>647</v>
      </c>
      <c r="U60" s="204">
        <v>30</v>
      </c>
      <c r="V60" s="204">
        <v>70</v>
      </c>
      <c r="W60" s="205">
        <v>63</v>
      </c>
      <c r="X60" s="209">
        <v>92</v>
      </c>
    </row>
    <row r="61" spans="2:24" ht="21" customHeight="1">
      <c r="B61" s="15" t="s">
        <v>341</v>
      </c>
      <c r="C61" s="210">
        <v>3381</v>
      </c>
      <c r="D61" s="203">
        <v>86</v>
      </c>
      <c r="E61" s="204">
        <v>2</v>
      </c>
      <c r="F61" s="205" t="s">
        <v>66</v>
      </c>
      <c r="G61" s="203">
        <v>2</v>
      </c>
      <c r="H61" s="204">
        <v>101</v>
      </c>
      <c r="I61" s="205">
        <v>672</v>
      </c>
      <c r="J61" s="203">
        <v>7</v>
      </c>
      <c r="K61" s="204">
        <v>12</v>
      </c>
      <c r="L61" s="204">
        <v>50</v>
      </c>
      <c r="M61" s="204">
        <v>596</v>
      </c>
      <c r="N61" s="204">
        <v>82</v>
      </c>
      <c r="O61" s="204">
        <v>35</v>
      </c>
      <c r="P61" s="204">
        <v>85</v>
      </c>
      <c r="Q61" s="204">
        <v>295</v>
      </c>
      <c r="R61" s="204">
        <v>165</v>
      </c>
      <c r="S61" s="204">
        <v>224</v>
      </c>
      <c r="T61" s="204">
        <v>609</v>
      </c>
      <c r="U61" s="204">
        <v>35</v>
      </c>
      <c r="V61" s="204">
        <v>136</v>
      </c>
      <c r="W61" s="205">
        <v>84</v>
      </c>
      <c r="X61" s="209">
        <v>103</v>
      </c>
    </row>
    <row r="62" spans="2:24" ht="21" customHeight="1">
      <c r="B62" s="15" t="s">
        <v>228</v>
      </c>
      <c r="C62" s="210">
        <v>2764</v>
      </c>
      <c r="D62" s="203">
        <v>70</v>
      </c>
      <c r="E62" s="204" t="s">
        <v>66</v>
      </c>
      <c r="F62" s="205" t="s">
        <v>66</v>
      </c>
      <c r="G62" s="203">
        <v>1</v>
      </c>
      <c r="H62" s="204">
        <v>92</v>
      </c>
      <c r="I62" s="205">
        <v>510</v>
      </c>
      <c r="J62" s="203">
        <v>7</v>
      </c>
      <c r="K62" s="204">
        <v>8</v>
      </c>
      <c r="L62" s="204">
        <v>43</v>
      </c>
      <c r="M62" s="204">
        <v>501</v>
      </c>
      <c r="N62" s="204">
        <v>71</v>
      </c>
      <c r="O62" s="204">
        <v>42</v>
      </c>
      <c r="P62" s="204">
        <v>53</v>
      </c>
      <c r="Q62" s="204">
        <v>232</v>
      </c>
      <c r="R62" s="204">
        <v>140</v>
      </c>
      <c r="S62" s="204">
        <v>209</v>
      </c>
      <c r="T62" s="204">
        <v>489</v>
      </c>
      <c r="U62" s="204">
        <v>25</v>
      </c>
      <c r="V62" s="204">
        <v>113</v>
      </c>
      <c r="W62" s="205">
        <v>67</v>
      </c>
      <c r="X62" s="209">
        <v>91</v>
      </c>
    </row>
    <row r="63" spans="2:24" ht="21" customHeight="1">
      <c r="B63" s="15" t="s">
        <v>340</v>
      </c>
      <c r="C63" s="210">
        <v>2367</v>
      </c>
      <c r="D63" s="203">
        <v>106</v>
      </c>
      <c r="E63" s="204">
        <v>2</v>
      </c>
      <c r="F63" s="205" t="s">
        <v>66</v>
      </c>
      <c r="G63" s="203">
        <v>1</v>
      </c>
      <c r="H63" s="204">
        <v>49</v>
      </c>
      <c r="I63" s="205">
        <v>359</v>
      </c>
      <c r="J63" s="203">
        <v>3</v>
      </c>
      <c r="K63" s="204">
        <v>10</v>
      </c>
      <c r="L63" s="204">
        <v>31</v>
      </c>
      <c r="M63" s="204">
        <v>427</v>
      </c>
      <c r="N63" s="204">
        <v>58</v>
      </c>
      <c r="O63" s="204">
        <v>33</v>
      </c>
      <c r="P63" s="204">
        <v>58</v>
      </c>
      <c r="Q63" s="204">
        <v>240</v>
      </c>
      <c r="R63" s="204">
        <v>125</v>
      </c>
      <c r="S63" s="204">
        <v>165</v>
      </c>
      <c r="T63" s="204">
        <v>481</v>
      </c>
      <c r="U63" s="204">
        <v>23</v>
      </c>
      <c r="V63" s="204">
        <v>93</v>
      </c>
      <c r="W63" s="205">
        <v>30</v>
      </c>
      <c r="X63" s="209">
        <v>73</v>
      </c>
    </row>
    <row r="64" spans="2:24" ht="21" customHeight="1">
      <c r="B64" s="15" t="s">
        <v>339</v>
      </c>
      <c r="C64" s="210">
        <v>2304</v>
      </c>
      <c r="D64" s="203">
        <v>159</v>
      </c>
      <c r="E64" s="204">
        <v>2</v>
      </c>
      <c r="F64" s="205" t="s">
        <v>66</v>
      </c>
      <c r="G64" s="203">
        <v>1</v>
      </c>
      <c r="H64" s="204">
        <v>74</v>
      </c>
      <c r="I64" s="205">
        <v>271</v>
      </c>
      <c r="J64" s="203">
        <v>1</v>
      </c>
      <c r="K64" s="204">
        <v>2</v>
      </c>
      <c r="L64" s="204">
        <v>37</v>
      </c>
      <c r="M64" s="204">
        <v>464</v>
      </c>
      <c r="N64" s="204">
        <v>34</v>
      </c>
      <c r="O64" s="204">
        <v>23</v>
      </c>
      <c r="P64" s="204">
        <v>34</v>
      </c>
      <c r="Q64" s="204">
        <v>244</v>
      </c>
      <c r="R64" s="204">
        <v>133</v>
      </c>
      <c r="S64" s="204">
        <v>107</v>
      </c>
      <c r="T64" s="204">
        <v>457</v>
      </c>
      <c r="U64" s="204">
        <v>17</v>
      </c>
      <c r="V64" s="204">
        <v>110</v>
      </c>
      <c r="W64" s="205">
        <v>35</v>
      </c>
      <c r="X64" s="209">
        <v>99</v>
      </c>
    </row>
    <row r="65" spans="2:24" ht="21" customHeight="1">
      <c r="B65" s="15" t="s">
        <v>229</v>
      </c>
      <c r="C65" s="210">
        <v>1891</v>
      </c>
      <c r="D65" s="203">
        <v>279</v>
      </c>
      <c r="E65" s="204">
        <v>1</v>
      </c>
      <c r="F65" s="205" t="s">
        <v>66</v>
      </c>
      <c r="G65" s="203">
        <v>1</v>
      </c>
      <c r="H65" s="204">
        <v>64</v>
      </c>
      <c r="I65" s="205">
        <v>135</v>
      </c>
      <c r="J65" s="203" t="s">
        <v>66</v>
      </c>
      <c r="K65" s="204">
        <v>4</v>
      </c>
      <c r="L65" s="204">
        <v>19</v>
      </c>
      <c r="M65" s="204">
        <v>317</v>
      </c>
      <c r="N65" s="204">
        <v>14</v>
      </c>
      <c r="O65" s="204">
        <v>23</v>
      </c>
      <c r="P65" s="204">
        <v>36</v>
      </c>
      <c r="Q65" s="204">
        <v>294</v>
      </c>
      <c r="R65" s="204">
        <v>157</v>
      </c>
      <c r="S65" s="204">
        <v>37</v>
      </c>
      <c r="T65" s="204">
        <v>268</v>
      </c>
      <c r="U65" s="204">
        <v>4</v>
      </c>
      <c r="V65" s="204">
        <v>116</v>
      </c>
      <c r="W65" s="205">
        <v>19</v>
      </c>
      <c r="X65" s="209">
        <v>103</v>
      </c>
    </row>
    <row r="66" spans="2:24" ht="21" customHeight="1">
      <c r="B66" s="15" t="s">
        <v>338</v>
      </c>
      <c r="C66" s="210">
        <v>1371</v>
      </c>
      <c r="D66" s="203">
        <v>215</v>
      </c>
      <c r="E66" s="204">
        <v>4</v>
      </c>
      <c r="F66" s="205" t="s">
        <v>66</v>
      </c>
      <c r="G66" s="203" t="s">
        <v>66</v>
      </c>
      <c r="H66" s="204">
        <v>56</v>
      </c>
      <c r="I66" s="205">
        <v>88</v>
      </c>
      <c r="J66" s="203" t="s">
        <v>66</v>
      </c>
      <c r="K66" s="204">
        <v>1</v>
      </c>
      <c r="L66" s="204">
        <v>6</v>
      </c>
      <c r="M66" s="204">
        <v>173</v>
      </c>
      <c r="N66" s="204">
        <v>9</v>
      </c>
      <c r="O66" s="204">
        <v>26</v>
      </c>
      <c r="P66" s="204">
        <v>20</v>
      </c>
      <c r="Q66" s="204">
        <v>234</v>
      </c>
      <c r="R66" s="204">
        <v>132</v>
      </c>
      <c r="S66" s="204">
        <v>22</v>
      </c>
      <c r="T66" s="204">
        <v>118</v>
      </c>
      <c r="U66" s="204" t="s">
        <v>66</v>
      </c>
      <c r="V66" s="204">
        <v>97</v>
      </c>
      <c r="W66" s="205">
        <v>35</v>
      </c>
      <c r="X66" s="209">
        <v>135</v>
      </c>
    </row>
    <row r="67" spans="2:24" ht="21" customHeight="1">
      <c r="B67" s="15" t="s">
        <v>337</v>
      </c>
      <c r="C67" s="210">
        <v>491</v>
      </c>
      <c r="D67" s="203">
        <v>131</v>
      </c>
      <c r="E67" s="204" t="s">
        <v>66</v>
      </c>
      <c r="F67" s="205">
        <v>1</v>
      </c>
      <c r="G67" s="203" t="s">
        <v>66</v>
      </c>
      <c r="H67" s="204">
        <v>13</v>
      </c>
      <c r="I67" s="205">
        <v>22</v>
      </c>
      <c r="J67" s="203" t="s">
        <v>66</v>
      </c>
      <c r="K67" s="204" t="s">
        <v>66</v>
      </c>
      <c r="L67" s="204">
        <v>4</v>
      </c>
      <c r="M67" s="204">
        <v>70</v>
      </c>
      <c r="N67" s="204">
        <v>2</v>
      </c>
      <c r="O67" s="204">
        <v>14</v>
      </c>
      <c r="P67" s="204">
        <v>4</v>
      </c>
      <c r="Q67" s="204">
        <v>65</v>
      </c>
      <c r="R67" s="204">
        <v>41</v>
      </c>
      <c r="S67" s="204">
        <v>9</v>
      </c>
      <c r="T67" s="204">
        <v>25</v>
      </c>
      <c r="U67" s="204" t="s">
        <v>66</v>
      </c>
      <c r="V67" s="204">
        <v>17</v>
      </c>
      <c r="W67" s="205">
        <v>7</v>
      </c>
      <c r="X67" s="209">
        <v>66</v>
      </c>
    </row>
    <row r="68" spans="2:24" ht="21" customHeight="1">
      <c r="B68" s="15" t="s">
        <v>336</v>
      </c>
      <c r="C68" s="210">
        <v>240</v>
      </c>
      <c r="D68" s="203">
        <v>85</v>
      </c>
      <c r="E68" s="204">
        <v>1</v>
      </c>
      <c r="F68" s="205" t="s">
        <v>66</v>
      </c>
      <c r="G68" s="203" t="s">
        <v>66</v>
      </c>
      <c r="H68" s="204">
        <v>6</v>
      </c>
      <c r="I68" s="205">
        <v>13</v>
      </c>
      <c r="J68" s="203" t="s">
        <v>66</v>
      </c>
      <c r="K68" s="204" t="s">
        <v>66</v>
      </c>
      <c r="L68" s="204">
        <v>2</v>
      </c>
      <c r="M68" s="204">
        <v>28</v>
      </c>
      <c r="N68" s="204" t="s">
        <v>66</v>
      </c>
      <c r="O68" s="204">
        <v>7</v>
      </c>
      <c r="P68" s="204">
        <v>3</v>
      </c>
      <c r="Q68" s="204">
        <v>25</v>
      </c>
      <c r="R68" s="204">
        <v>16</v>
      </c>
      <c r="S68" s="204">
        <v>2</v>
      </c>
      <c r="T68" s="204">
        <v>7</v>
      </c>
      <c r="U68" s="204" t="s">
        <v>66</v>
      </c>
      <c r="V68" s="204">
        <v>5</v>
      </c>
      <c r="W68" s="205">
        <v>2</v>
      </c>
      <c r="X68" s="209">
        <v>38</v>
      </c>
    </row>
    <row r="69" spans="2:24" ht="21" customHeight="1">
      <c r="B69" s="17" t="s">
        <v>189</v>
      </c>
      <c r="C69" s="211">
        <v>129</v>
      </c>
      <c r="D69" s="212">
        <v>55</v>
      </c>
      <c r="E69" s="213" t="s">
        <v>66</v>
      </c>
      <c r="F69" s="214" t="s">
        <v>66</v>
      </c>
      <c r="G69" s="212" t="s">
        <v>66</v>
      </c>
      <c r="H69" s="213">
        <v>2</v>
      </c>
      <c r="I69" s="214">
        <v>3</v>
      </c>
      <c r="J69" s="212" t="s">
        <v>66</v>
      </c>
      <c r="K69" s="213" t="s">
        <v>66</v>
      </c>
      <c r="L69" s="213" t="s">
        <v>66</v>
      </c>
      <c r="M69" s="213">
        <v>15</v>
      </c>
      <c r="N69" s="213" t="s">
        <v>66</v>
      </c>
      <c r="O69" s="213">
        <v>4</v>
      </c>
      <c r="P69" s="213">
        <v>1</v>
      </c>
      <c r="Q69" s="213">
        <v>5</v>
      </c>
      <c r="R69" s="213">
        <v>7</v>
      </c>
      <c r="S69" s="213">
        <v>2</v>
      </c>
      <c r="T69" s="213" t="s">
        <v>66</v>
      </c>
      <c r="U69" s="213" t="s">
        <v>66</v>
      </c>
      <c r="V69" s="213">
        <v>2</v>
      </c>
      <c r="W69" s="214" t="s">
        <v>66</v>
      </c>
      <c r="X69" s="215">
        <v>33</v>
      </c>
    </row>
    <row r="70" spans="2:24" s="60" customFormat="1" ht="21" customHeight="1">
      <c r="B70" s="139" t="s">
        <v>12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ht="21" customHeight="1">
      <c r="B71" s="139" t="s">
        <v>192</v>
      </c>
    </row>
  </sheetData>
  <sheetProtection/>
  <mergeCells count="18">
    <mergeCell ref="B52:B53"/>
    <mergeCell ref="C52:C53"/>
    <mergeCell ref="D52:F52"/>
    <mergeCell ref="G52:I52"/>
    <mergeCell ref="J52:W52"/>
    <mergeCell ref="X52:X53"/>
    <mergeCell ref="B30:B31"/>
    <mergeCell ref="C30:C31"/>
    <mergeCell ref="D30:F30"/>
    <mergeCell ref="G30:I30"/>
    <mergeCell ref="J30:W30"/>
    <mergeCell ref="X30:X31"/>
    <mergeCell ref="B5:B6"/>
    <mergeCell ref="C5:C6"/>
    <mergeCell ref="D5:F5"/>
    <mergeCell ref="G5:I5"/>
    <mergeCell ref="J5:W5"/>
    <mergeCell ref="X5:X6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Height="0" fitToWidth="1" horizontalDpi="600" verticalDpi="600" orientation="landscape" paperSize="9" scale="87" r:id="rId1"/>
  <headerFooter>
    <evenFooter>&amp;L&amp;P</evenFooter>
  </headerFooter>
  <rowBreaks count="1" manualBreakCount="1">
    <brk id="4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28"/>
  <sheetViews>
    <sheetView view="pageBreakPreview" zoomScale="75" zoomScaleSheetLayoutView="75" zoomScalePageLayoutView="0" workbookViewId="0" topLeftCell="A1">
      <selection activeCell="K18" sqref="K18"/>
    </sheetView>
  </sheetViews>
  <sheetFormatPr defaultColWidth="9.00390625" defaultRowHeight="15" customHeight="1"/>
  <cols>
    <col min="1" max="1" width="6.25390625" style="2" customWidth="1"/>
    <col min="2" max="2" width="12.625" style="2" customWidth="1"/>
    <col min="3" max="3" width="9.875" style="2" customWidth="1"/>
    <col min="4" max="4" width="6.50390625" style="2" customWidth="1"/>
    <col min="5" max="6" width="5.625" style="2" customWidth="1"/>
    <col min="7" max="7" width="6.125" style="2" customWidth="1"/>
    <col min="8" max="8" width="6.50390625" style="2" customWidth="1"/>
    <col min="9" max="9" width="7.625" style="2" customWidth="1"/>
    <col min="10" max="11" width="5.625" style="2" customWidth="1"/>
    <col min="12" max="13" width="6.50390625" style="2" customWidth="1"/>
    <col min="14" max="15" width="5.625" style="2" customWidth="1"/>
    <col min="16" max="16" width="6.75390625" style="2" customWidth="1"/>
    <col min="17" max="20" width="6.50390625" style="2" customWidth="1"/>
    <col min="21" max="21" width="5.625" style="2" customWidth="1"/>
    <col min="22" max="23" width="6.50390625" style="2" customWidth="1"/>
    <col min="24" max="24" width="7.50390625" style="2" customWidth="1"/>
    <col min="25" max="16384" width="9.00390625" style="2" customWidth="1"/>
  </cols>
  <sheetData>
    <row r="1" ht="21" customHeight="1"/>
    <row r="2" ht="21" customHeight="1"/>
    <row r="3" ht="21" customHeight="1"/>
    <row r="4" spans="2:24" ht="21" customHeight="1">
      <c r="B4" s="159" t="s">
        <v>645</v>
      </c>
      <c r="C4" s="84"/>
      <c r="D4" s="84"/>
      <c r="E4" s="84"/>
      <c r="F4" s="84"/>
      <c r="G4" s="84"/>
      <c r="H4" s="84"/>
      <c r="I4" s="84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W4" s="85"/>
      <c r="X4" s="161"/>
    </row>
    <row r="5" spans="2:24" ht="19.5" customHeight="1">
      <c r="B5" s="162"/>
      <c r="C5" s="84"/>
      <c r="D5" s="84"/>
      <c r="E5" s="84"/>
      <c r="F5" s="84"/>
      <c r="G5" s="84"/>
      <c r="H5" s="84"/>
      <c r="I5" s="84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W5" s="85"/>
      <c r="X5" s="161" t="s">
        <v>635</v>
      </c>
    </row>
    <row r="6" spans="2:24" ht="19.5" customHeight="1">
      <c r="B6" s="84"/>
      <c r="C6" s="84"/>
      <c r="D6" s="84"/>
      <c r="E6" s="84"/>
      <c r="F6" s="84"/>
      <c r="G6" s="84"/>
      <c r="H6" s="84"/>
      <c r="I6" s="84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W6" s="161"/>
      <c r="X6" s="161" t="s">
        <v>59</v>
      </c>
    </row>
    <row r="7" spans="2:24" ht="21" customHeight="1">
      <c r="B7" s="609" t="s">
        <v>165</v>
      </c>
      <c r="C7" s="755" t="s">
        <v>216</v>
      </c>
      <c r="D7" s="606" t="s">
        <v>372</v>
      </c>
      <c r="E7" s="607"/>
      <c r="F7" s="608"/>
      <c r="G7" s="606" t="s">
        <v>371</v>
      </c>
      <c r="H7" s="607"/>
      <c r="I7" s="608"/>
      <c r="J7" s="606" t="s">
        <v>370</v>
      </c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8"/>
      <c r="X7" s="646" t="s">
        <v>166</v>
      </c>
    </row>
    <row r="8" spans="2:24" ht="95.25" customHeight="1">
      <c r="B8" s="605"/>
      <c r="C8" s="756"/>
      <c r="D8" s="573" t="s">
        <v>179</v>
      </c>
      <c r="E8" s="574" t="s">
        <v>180</v>
      </c>
      <c r="F8" s="575" t="s">
        <v>181</v>
      </c>
      <c r="G8" s="576" t="s">
        <v>288</v>
      </c>
      <c r="H8" s="574" t="s">
        <v>182</v>
      </c>
      <c r="I8" s="575" t="s">
        <v>183</v>
      </c>
      <c r="J8" s="576" t="s">
        <v>184</v>
      </c>
      <c r="K8" s="577" t="s">
        <v>185</v>
      </c>
      <c r="L8" s="577" t="s">
        <v>289</v>
      </c>
      <c r="M8" s="577" t="s">
        <v>290</v>
      </c>
      <c r="N8" s="577" t="s">
        <v>291</v>
      </c>
      <c r="O8" s="577" t="s">
        <v>295</v>
      </c>
      <c r="P8" s="578" t="s">
        <v>369</v>
      </c>
      <c r="Q8" s="578" t="s">
        <v>292</v>
      </c>
      <c r="R8" s="578" t="s">
        <v>346</v>
      </c>
      <c r="S8" s="577" t="s">
        <v>293</v>
      </c>
      <c r="T8" s="577" t="s">
        <v>294</v>
      </c>
      <c r="U8" s="197" t="s">
        <v>622</v>
      </c>
      <c r="V8" s="578" t="s">
        <v>187</v>
      </c>
      <c r="W8" s="579" t="s">
        <v>296</v>
      </c>
      <c r="X8" s="648"/>
    </row>
    <row r="9" spans="2:24" ht="18.75" customHeight="1">
      <c r="B9" s="563" t="s">
        <v>368</v>
      </c>
      <c r="C9" s="163">
        <v>57158</v>
      </c>
      <c r="D9" s="164">
        <v>3474</v>
      </c>
      <c r="E9" s="165">
        <v>121</v>
      </c>
      <c r="F9" s="166">
        <v>9</v>
      </c>
      <c r="G9" s="164">
        <v>30</v>
      </c>
      <c r="H9" s="165">
        <v>4222</v>
      </c>
      <c r="I9" s="166">
        <v>13255</v>
      </c>
      <c r="J9" s="164">
        <v>217</v>
      </c>
      <c r="K9" s="165">
        <v>459</v>
      </c>
      <c r="L9" s="165">
        <v>2078</v>
      </c>
      <c r="M9" s="165">
        <v>7654</v>
      </c>
      <c r="N9" s="165">
        <v>729</v>
      </c>
      <c r="O9" s="165">
        <v>681</v>
      </c>
      <c r="P9" s="165">
        <v>1457</v>
      </c>
      <c r="Q9" s="165">
        <v>4296</v>
      </c>
      <c r="R9" s="165">
        <v>2511</v>
      </c>
      <c r="S9" s="165">
        <v>2487</v>
      </c>
      <c r="T9" s="165">
        <v>6420</v>
      </c>
      <c r="U9" s="165">
        <v>480</v>
      </c>
      <c r="V9" s="165">
        <v>2608</v>
      </c>
      <c r="W9" s="166">
        <v>1592</v>
      </c>
      <c r="X9" s="163">
        <v>2378</v>
      </c>
    </row>
    <row r="10" spans="2:24" ht="18.75" customHeight="1">
      <c r="B10" s="550" t="s">
        <v>167</v>
      </c>
      <c r="C10" s="167">
        <v>45058</v>
      </c>
      <c r="D10" s="168">
        <v>847</v>
      </c>
      <c r="E10" s="169">
        <v>90</v>
      </c>
      <c r="F10" s="170">
        <v>6</v>
      </c>
      <c r="G10" s="168">
        <v>24</v>
      </c>
      <c r="H10" s="169">
        <v>2626</v>
      </c>
      <c r="I10" s="170">
        <v>12397</v>
      </c>
      <c r="J10" s="168">
        <v>213</v>
      </c>
      <c r="K10" s="169">
        <v>367</v>
      </c>
      <c r="L10" s="169">
        <v>1902</v>
      </c>
      <c r="M10" s="169">
        <v>6346</v>
      </c>
      <c r="N10" s="169">
        <v>648</v>
      </c>
      <c r="O10" s="169">
        <v>428</v>
      </c>
      <c r="P10" s="169">
        <v>974</v>
      </c>
      <c r="Q10" s="169">
        <v>3396</v>
      </c>
      <c r="R10" s="169">
        <v>1801</v>
      </c>
      <c r="S10" s="169">
        <v>2264</v>
      </c>
      <c r="T10" s="169">
        <v>5962</v>
      </c>
      <c r="U10" s="169">
        <v>462</v>
      </c>
      <c r="V10" s="169">
        <v>2005</v>
      </c>
      <c r="W10" s="170">
        <v>1592</v>
      </c>
      <c r="X10" s="99">
        <v>708</v>
      </c>
    </row>
    <row r="11" spans="2:24" ht="18.75" customHeight="1">
      <c r="B11" s="580" t="s">
        <v>168</v>
      </c>
      <c r="C11" s="171">
        <v>2855</v>
      </c>
      <c r="D11" s="172">
        <v>92</v>
      </c>
      <c r="E11" s="173">
        <v>8</v>
      </c>
      <c r="F11" s="174">
        <v>1</v>
      </c>
      <c r="G11" s="172">
        <v>5</v>
      </c>
      <c r="H11" s="173">
        <v>629</v>
      </c>
      <c r="I11" s="174">
        <v>425</v>
      </c>
      <c r="J11" s="175">
        <v>2</v>
      </c>
      <c r="K11" s="173">
        <v>46</v>
      </c>
      <c r="L11" s="173">
        <v>90</v>
      </c>
      <c r="M11" s="173">
        <v>551</v>
      </c>
      <c r="N11" s="173">
        <v>39</v>
      </c>
      <c r="O11" s="173">
        <v>148</v>
      </c>
      <c r="P11" s="173">
        <v>162</v>
      </c>
      <c r="Q11" s="173">
        <v>188</v>
      </c>
      <c r="R11" s="173">
        <v>88</v>
      </c>
      <c r="S11" s="173">
        <v>43</v>
      </c>
      <c r="T11" s="173">
        <v>137</v>
      </c>
      <c r="U11" s="173">
        <v>7</v>
      </c>
      <c r="V11" s="173">
        <v>179</v>
      </c>
      <c r="W11" s="174" t="s">
        <v>66</v>
      </c>
      <c r="X11" s="98">
        <v>15</v>
      </c>
    </row>
    <row r="12" spans="2:24" ht="18.75" customHeight="1">
      <c r="B12" s="580" t="s">
        <v>169</v>
      </c>
      <c r="C12" s="171">
        <v>5052</v>
      </c>
      <c r="D12" s="172">
        <v>1291</v>
      </c>
      <c r="E12" s="173">
        <v>15</v>
      </c>
      <c r="F12" s="174">
        <v>1</v>
      </c>
      <c r="G12" s="175" t="s">
        <v>66</v>
      </c>
      <c r="H12" s="173">
        <v>750</v>
      </c>
      <c r="I12" s="174">
        <v>182</v>
      </c>
      <c r="J12" s="172">
        <v>1</v>
      </c>
      <c r="K12" s="173">
        <v>42</v>
      </c>
      <c r="L12" s="173">
        <v>46</v>
      </c>
      <c r="M12" s="173">
        <v>463</v>
      </c>
      <c r="N12" s="173">
        <v>32</v>
      </c>
      <c r="O12" s="173">
        <v>83</v>
      </c>
      <c r="P12" s="173">
        <v>246</v>
      </c>
      <c r="Q12" s="173">
        <v>434</v>
      </c>
      <c r="R12" s="173">
        <v>477</v>
      </c>
      <c r="S12" s="173">
        <v>161</v>
      </c>
      <c r="T12" s="173">
        <v>184</v>
      </c>
      <c r="U12" s="173">
        <v>1</v>
      </c>
      <c r="V12" s="173">
        <v>329</v>
      </c>
      <c r="W12" s="174" t="s">
        <v>66</v>
      </c>
      <c r="X12" s="98">
        <v>314</v>
      </c>
    </row>
    <row r="13" spans="2:24" ht="18.75" customHeight="1">
      <c r="B13" s="580" t="s">
        <v>367</v>
      </c>
      <c r="C13" s="171">
        <v>2371</v>
      </c>
      <c r="D13" s="172">
        <v>1226</v>
      </c>
      <c r="E13" s="173">
        <v>8</v>
      </c>
      <c r="F13" s="174">
        <v>1</v>
      </c>
      <c r="G13" s="172" t="s">
        <v>66</v>
      </c>
      <c r="H13" s="173">
        <v>166</v>
      </c>
      <c r="I13" s="174">
        <v>47</v>
      </c>
      <c r="J13" s="172" t="s">
        <v>66</v>
      </c>
      <c r="K13" s="173">
        <v>3</v>
      </c>
      <c r="L13" s="173">
        <v>6</v>
      </c>
      <c r="M13" s="173">
        <v>225</v>
      </c>
      <c r="N13" s="173">
        <v>4</v>
      </c>
      <c r="O13" s="173">
        <v>18</v>
      </c>
      <c r="P13" s="173">
        <v>67</v>
      </c>
      <c r="Q13" s="173">
        <v>245</v>
      </c>
      <c r="R13" s="173">
        <v>117</v>
      </c>
      <c r="S13" s="173">
        <v>11</v>
      </c>
      <c r="T13" s="173">
        <v>64</v>
      </c>
      <c r="U13" s="173" t="s">
        <v>66</v>
      </c>
      <c r="V13" s="173">
        <v>47</v>
      </c>
      <c r="W13" s="174" t="s">
        <v>66</v>
      </c>
      <c r="X13" s="98">
        <v>116</v>
      </c>
    </row>
    <row r="14" spans="2:24" ht="18.75" customHeight="1" thickBot="1">
      <c r="B14" s="581" t="s">
        <v>366</v>
      </c>
      <c r="C14" s="176">
        <v>84</v>
      </c>
      <c r="D14" s="177" t="s">
        <v>66</v>
      </c>
      <c r="E14" s="178" t="s">
        <v>66</v>
      </c>
      <c r="F14" s="179" t="s">
        <v>66</v>
      </c>
      <c r="G14" s="177" t="s">
        <v>66</v>
      </c>
      <c r="H14" s="178" t="s">
        <v>66</v>
      </c>
      <c r="I14" s="179">
        <v>76</v>
      </c>
      <c r="J14" s="177" t="s">
        <v>66</v>
      </c>
      <c r="K14" s="178" t="s">
        <v>66</v>
      </c>
      <c r="L14" s="178" t="s">
        <v>66</v>
      </c>
      <c r="M14" s="178" t="s">
        <v>66</v>
      </c>
      <c r="N14" s="178" t="s">
        <v>66</v>
      </c>
      <c r="O14" s="178" t="s">
        <v>66</v>
      </c>
      <c r="P14" s="178" t="s">
        <v>66</v>
      </c>
      <c r="Q14" s="178" t="s">
        <v>66</v>
      </c>
      <c r="R14" s="178" t="s">
        <v>66</v>
      </c>
      <c r="S14" s="178" t="s">
        <v>66</v>
      </c>
      <c r="T14" s="178" t="s">
        <v>66</v>
      </c>
      <c r="U14" s="178" t="s">
        <v>66</v>
      </c>
      <c r="V14" s="178">
        <v>8</v>
      </c>
      <c r="W14" s="179" t="s">
        <v>66</v>
      </c>
      <c r="X14" s="180" t="s">
        <v>66</v>
      </c>
    </row>
    <row r="15" spans="2:24" ht="18.75" customHeight="1" thickTop="1">
      <c r="B15" s="582" t="s">
        <v>3</v>
      </c>
      <c r="C15" s="181">
        <v>31348</v>
      </c>
      <c r="D15" s="182">
        <v>2024</v>
      </c>
      <c r="E15" s="183">
        <v>99</v>
      </c>
      <c r="F15" s="184">
        <v>7</v>
      </c>
      <c r="G15" s="182">
        <v>21</v>
      </c>
      <c r="H15" s="183">
        <v>3520</v>
      </c>
      <c r="I15" s="184">
        <v>9133</v>
      </c>
      <c r="J15" s="182">
        <v>183</v>
      </c>
      <c r="K15" s="183">
        <v>338</v>
      </c>
      <c r="L15" s="183">
        <v>1739</v>
      </c>
      <c r="M15" s="183">
        <v>3208</v>
      </c>
      <c r="N15" s="183">
        <v>262</v>
      </c>
      <c r="O15" s="183">
        <v>370</v>
      </c>
      <c r="P15" s="183">
        <v>939</v>
      </c>
      <c r="Q15" s="183">
        <v>1656</v>
      </c>
      <c r="R15" s="183">
        <v>1013</v>
      </c>
      <c r="S15" s="183">
        <v>957</v>
      </c>
      <c r="T15" s="183">
        <v>1578</v>
      </c>
      <c r="U15" s="183">
        <v>282</v>
      </c>
      <c r="V15" s="183">
        <v>1662</v>
      </c>
      <c r="W15" s="184">
        <v>1064</v>
      </c>
      <c r="X15" s="181">
        <v>1293</v>
      </c>
    </row>
    <row r="16" spans="2:24" ht="18.75" customHeight="1">
      <c r="B16" s="550" t="s">
        <v>167</v>
      </c>
      <c r="C16" s="167">
        <v>23826</v>
      </c>
      <c r="D16" s="168">
        <v>489</v>
      </c>
      <c r="E16" s="169">
        <v>73</v>
      </c>
      <c r="F16" s="170">
        <v>5</v>
      </c>
      <c r="G16" s="168">
        <v>15</v>
      </c>
      <c r="H16" s="169">
        <v>2152</v>
      </c>
      <c r="I16" s="170">
        <v>8558</v>
      </c>
      <c r="J16" s="168">
        <v>179</v>
      </c>
      <c r="K16" s="169">
        <v>268</v>
      </c>
      <c r="L16" s="169">
        <v>1596</v>
      </c>
      <c r="M16" s="169">
        <v>2421</v>
      </c>
      <c r="N16" s="169">
        <v>211</v>
      </c>
      <c r="O16" s="169">
        <v>208</v>
      </c>
      <c r="P16" s="169">
        <v>612</v>
      </c>
      <c r="Q16" s="169">
        <v>1171</v>
      </c>
      <c r="R16" s="169">
        <v>752</v>
      </c>
      <c r="S16" s="169">
        <v>883</v>
      </c>
      <c r="T16" s="169">
        <v>1342</v>
      </c>
      <c r="U16" s="169">
        <v>272</v>
      </c>
      <c r="V16" s="169">
        <v>1207</v>
      </c>
      <c r="W16" s="170">
        <v>1064</v>
      </c>
      <c r="X16" s="170">
        <v>348</v>
      </c>
    </row>
    <row r="17" spans="2:24" ht="18.75" customHeight="1">
      <c r="B17" s="580" t="s">
        <v>168</v>
      </c>
      <c r="C17" s="171">
        <v>2085</v>
      </c>
      <c r="D17" s="172">
        <v>66</v>
      </c>
      <c r="E17" s="173">
        <v>8</v>
      </c>
      <c r="F17" s="174">
        <v>1</v>
      </c>
      <c r="G17" s="172">
        <v>5</v>
      </c>
      <c r="H17" s="173">
        <v>503</v>
      </c>
      <c r="I17" s="174">
        <v>332</v>
      </c>
      <c r="J17" s="172">
        <v>2</v>
      </c>
      <c r="K17" s="173">
        <v>39</v>
      </c>
      <c r="L17" s="173">
        <v>70</v>
      </c>
      <c r="M17" s="173">
        <v>383</v>
      </c>
      <c r="N17" s="173">
        <v>27</v>
      </c>
      <c r="O17" s="173">
        <v>97</v>
      </c>
      <c r="P17" s="173">
        <v>122</v>
      </c>
      <c r="Q17" s="173">
        <v>121</v>
      </c>
      <c r="R17" s="173">
        <v>57</v>
      </c>
      <c r="S17" s="173">
        <v>25</v>
      </c>
      <c r="T17" s="173">
        <v>70</v>
      </c>
      <c r="U17" s="173">
        <v>6</v>
      </c>
      <c r="V17" s="173">
        <v>139</v>
      </c>
      <c r="W17" s="174" t="s">
        <v>66</v>
      </c>
      <c r="X17" s="98">
        <v>12</v>
      </c>
    </row>
    <row r="18" spans="2:24" ht="18.75" customHeight="1">
      <c r="B18" s="580" t="s">
        <v>169</v>
      </c>
      <c r="C18" s="171">
        <v>3872</v>
      </c>
      <c r="D18" s="172">
        <v>1154</v>
      </c>
      <c r="E18" s="173">
        <v>15</v>
      </c>
      <c r="F18" s="174">
        <v>1</v>
      </c>
      <c r="G18" s="172" t="s">
        <v>66</v>
      </c>
      <c r="H18" s="173">
        <v>748</v>
      </c>
      <c r="I18" s="174">
        <v>142</v>
      </c>
      <c r="J18" s="172">
        <v>1</v>
      </c>
      <c r="K18" s="173">
        <v>30</v>
      </c>
      <c r="L18" s="173">
        <v>40</v>
      </c>
      <c r="M18" s="173">
        <v>321</v>
      </c>
      <c r="N18" s="173">
        <v>21</v>
      </c>
      <c r="O18" s="173">
        <v>60</v>
      </c>
      <c r="P18" s="173">
        <v>196</v>
      </c>
      <c r="Q18" s="173">
        <v>298</v>
      </c>
      <c r="R18" s="173">
        <v>179</v>
      </c>
      <c r="S18" s="173">
        <v>42</v>
      </c>
      <c r="T18" s="173">
        <v>143</v>
      </c>
      <c r="U18" s="173" t="s">
        <v>66</v>
      </c>
      <c r="V18" s="173">
        <v>267</v>
      </c>
      <c r="W18" s="174" t="s">
        <v>66</v>
      </c>
      <c r="X18" s="98">
        <v>214</v>
      </c>
    </row>
    <row r="19" spans="2:24" ht="18.75" customHeight="1">
      <c r="B19" s="580" t="s">
        <v>170</v>
      </c>
      <c r="C19" s="171">
        <v>566</v>
      </c>
      <c r="D19" s="172">
        <v>307</v>
      </c>
      <c r="E19" s="173">
        <v>3</v>
      </c>
      <c r="F19" s="174" t="s">
        <v>66</v>
      </c>
      <c r="G19" s="172" t="s">
        <v>66</v>
      </c>
      <c r="H19" s="173">
        <v>67</v>
      </c>
      <c r="I19" s="174">
        <v>12</v>
      </c>
      <c r="J19" s="172" t="s">
        <v>66</v>
      </c>
      <c r="K19" s="173" t="s">
        <v>66</v>
      </c>
      <c r="L19" s="173">
        <v>2</v>
      </c>
      <c r="M19" s="173">
        <v>52</v>
      </c>
      <c r="N19" s="173" t="s">
        <v>66</v>
      </c>
      <c r="O19" s="173">
        <v>2</v>
      </c>
      <c r="P19" s="173">
        <v>4</v>
      </c>
      <c r="Q19" s="173">
        <v>50</v>
      </c>
      <c r="R19" s="173">
        <v>15</v>
      </c>
      <c r="S19" s="173">
        <v>3</v>
      </c>
      <c r="T19" s="173">
        <v>8</v>
      </c>
      <c r="U19" s="173" t="s">
        <v>66</v>
      </c>
      <c r="V19" s="173">
        <v>17</v>
      </c>
      <c r="W19" s="174" t="s">
        <v>66</v>
      </c>
      <c r="X19" s="98">
        <v>24</v>
      </c>
    </row>
    <row r="20" spans="2:24" ht="18.75" customHeight="1" thickBot="1">
      <c r="B20" s="581" t="s">
        <v>171</v>
      </c>
      <c r="C20" s="176">
        <v>7</v>
      </c>
      <c r="D20" s="177" t="s">
        <v>66</v>
      </c>
      <c r="E20" s="178" t="s">
        <v>66</v>
      </c>
      <c r="F20" s="179" t="s">
        <v>66</v>
      </c>
      <c r="G20" s="177" t="s">
        <v>66</v>
      </c>
      <c r="H20" s="178" t="s">
        <v>66</v>
      </c>
      <c r="I20" s="179">
        <v>7</v>
      </c>
      <c r="J20" s="177" t="s">
        <v>66</v>
      </c>
      <c r="K20" s="178" t="s">
        <v>66</v>
      </c>
      <c r="L20" s="178" t="s">
        <v>66</v>
      </c>
      <c r="M20" s="178" t="s">
        <v>66</v>
      </c>
      <c r="N20" s="178" t="s">
        <v>66</v>
      </c>
      <c r="O20" s="178" t="s">
        <v>66</v>
      </c>
      <c r="P20" s="178" t="s">
        <v>66</v>
      </c>
      <c r="Q20" s="178" t="s">
        <v>66</v>
      </c>
      <c r="R20" s="178" t="s">
        <v>66</v>
      </c>
      <c r="S20" s="178" t="s">
        <v>66</v>
      </c>
      <c r="T20" s="178" t="s">
        <v>66</v>
      </c>
      <c r="U20" s="178" t="s">
        <v>66</v>
      </c>
      <c r="V20" s="178" t="s">
        <v>66</v>
      </c>
      <c r="W20" s="179" t="s">
        <v>66</v>
      </c>
      <c r="X20" s="179" t="s">
        <v>66</v>
      </c>
    </row>
    <row r="21" spans="2:24" ht="18.75" customHeight="1" thickTop="1">
      <c r="B21" s="582" t="s">
        <v>4</v>
      </c>
      <c r="C21" s="181">
        <v>25810</v>
      </c>
      <c r="D21" s="182">
        <v>1450</v>
      </c>
      <c r="E21" s="183">
        <v>22</v>
      </c>
      <c r="F21" s="184">
        <v>2</v>
      </c>
      <c r="G21" s="182">
        <v>9</v>
      </c>
      <c r="H21" s="183">
        <v>702</v>
      </c>
      <c r="I21" s="184">
        <v>4122</v>
      </c>
      <c r="J21" s="182">
        <v>34</v>
      </c>
      <c r="K21" s="183">
        <v>121</v>
      </c>
      <c r="L21" s="183">
        <v>339</v>
      </c>
      <c r="M21" s="183">
        <v>4446</v>
      </c>
      <c r="N21" s="183">
        <v>467</v>
      </c>
      <c r="O21" s="183">
        <v>311</v>
      </c>
      <c r="P21" s="183">
        <v>518</v>
      </c>
      <c r="Q21" s="183">
        <v>2640</v>
      </c>
      <c r="R21" s="183">
        <v>1498</v>
      </c>
      <c r="S21" s="183">
        <v>1530</v>
      </c>
      <c r="T21" s="183">
        <v>4842</v>
      </c>
      <c r="U21" s="183">
        <v>198</v>
      </c>
      <c r="V21" s="183">
        <v>946</v>
      </c>
      <c r="W21" s="184">
        <v>528</v>
      </c>
      <c r="X21" s="181">
        <v>1085</v>
      </c>
    </row>
    <row r="22" spans="2:24" ht="18.75" customHeight="1">
      <c r="B22" s="550" t="s">
        <v>167</v>
      </c>
      <c r="C22" s="167">
        <v>21232</v>
      </c>
      <c r="D22" s="168">
        <v>358</v>
      </c>
      <c r="E22" s="169">
        <v>17</v>
      </c>
      <c r="F22" s="170">
        <v>1</v>
      </c>
      <c r="G22" s="168">
        <v>9</v>
      </c>
      <c r="H22" s="169">
        <v>474</v>
      </c>
      <c r="I22" s="170">
        <v>3839</v>
      </c>
      <c r="J22" s="168">
        <v>34</v>
      </c>
      <c r="K22" s="169">
        <v>99</v>
      </c>
      <c r="L22" s="169">
        <v>306</v>
      </c>
      <c r="M22" s="169">
        <v>3925</v>
      </c>
      <c r="N22" s="169">
        <v>437</v>
      </c>
      <c r="O22" s="169">
        <v>220</v>
      </c>
      <c r="P22" s="169">
        <v>362</v>
      </c>
      <c r="Q22" s="169">
        <v>2225</v>
      </c>
      <c r="R22" s="169">
        <v>1049</v>
      </c>
      <c r="S22" s="169">
        <v>1381</v>
      </c>
      <c r="T22" s="169">
        <v>4620</v>
      </c>
      <c r="U22" s="169">
        <v>190</v>
      </c>
      <c r="V22" s="169">
        <v>798</v>
      </c>
      <c r="W22" s="170">
        <v>528</v>
      </c>
      <c r="X22" s="170">
        <v>360</v>
      </c>
    </row>
    <row r="23" spans="2:24" ht="18.75" customHeight="1">
      <c r="B23" s="580" t="s">
        <v>168</v>
      </c>
      <c r="C23" s="171">
        <v>770</v>
      </c>
      <c r="D23" s="172">
        <v>26</v>
      </c>
      <c r="E23" s="173" t="s">
        <v>66</v>
      </c>
      <c r="F23" s="174" t="s">
        <v>66</v>
      </c>
      <c r="G23" s="172" t="s">
        <v>66</v>
      </c>
      <c r="H23" s="173">
        <v>126</v>
      </c>
      <c r="I23" s="174">
        <v>93</v>
      </c>
      <c r="J23" s="172" t="s">
        <v>66</v>
      </c>
      <c r="K23" s="173">
        <v>7</v>
      </c>
      <c r="L23" s="173">
        <v>20</v>
      </c>
      <c r="M23" s="173">
        <v>168</v>
      </c>
      <c r="N23" s="173">
        <v>12</v>
      </c>
      <c r="O23" s="173">
        <v>51</v>
      </c>
      <c r="P23" s="173">
        <v>40</v>
      </c>
      <c r="Q23" s="173">
        <v>67</v>
      </c>
      <c r="R23" s="173">
        <v>31</v>
      </c>
      <c r="S23" s="173">
        <v>18</v>
      </c>
      <c r="T23" s="173">
        <v>67</v>
      </c>
      <c r="U23" s="173">
        <v>1</v>
      </c>
      <c r="V23" s="173">
        <v>40</v>
      </c>
      <c r="W23" s="174" t="s">
        <v>66</v>
      </c>
      <c r="X23" s="174">
        <v>3</v>
      </c>
    </row>
    <row r="24" spans="2:24" ht="18.75" customHeight="1">
      <c r="B24" s="580" t="s">
        <v>169</v>
      </c>
      <c r="C24" s="171">
        <v>1180</v>
      </c>
      <c r="D24" s="172">
        <v>137</v>
      </c>
      <c r="E24" s="173" t="s">
        <v>66</v>
      </c>
      <c r="F24" s="174" t="s">
        <v>66</v>
      </c>
      <c r="G24" s="172" t="s">
        <v>66</v>
      </c>
      <c r="H24" s="173">
        <v>2</v>
      </c>
      <c r="I24" s="174">
        <v>40</v>
      </c>
      <c r="J24" s="172" t="s">
        <v>66</v>
      </c>
      <c r="K24" s="173">
        <v>12</v>
      </c>
      <c r="L24" s="173">
        <v>6</v>
      </c>
      <c r="M24" s="173">
        <v>142</v>
      </c>
      <c r="N24" s="173">
        <v>11</v>
      </c>
      <c r="O24" s="173">
        <v>23</v>
      </c>
      <c r="P24" s="173">
        <v>50</v>
      </c>
      <c r="Q24" s="173">
        <v>136</v>
      </c>
      <c r="R24" s="173">
        <v>298</v>
      </c>
      <c r="S24" s="173">
        <v>119</v>
      </c>
      <c r="T24" s="173">
        <v>41</v>
      </c>
      <c r="U24" s="173">
        <v>1</v>
      </c>
      <c r="V24" s="173">
        <v>62</v>
      </c>
      <c r="W24" s="174" t="s">
        <v>66</v>
      </c>
      <c r="X24" s="98">
        <v>100</v>
      </c>
    </row>
    <row r="25" spans="2:24" ht="18.75" customHeight="1">
      <c r="B25" s="580" t="s">
        <v>170</v>
      </c>
      <c r="C25" s="171">
        <v>1805</v>
      </c>
      <c r="D25" s="172">
        <v>919</v>
      </c>
      <c r="E25" s="173">
        <v>5</v>
      </c>
      <c r="F25" s="174">
        <v>1</v>
      </c>
      <c r="G25" s="172" t="s">
        <v>66</v>
      </c>
      <c r="H25" s="173">
        <v>99</v>
      </c>
      <c r="I25" s="174">
        <v>35</v>
      </c>
      <c r="J25" s="172" t="s">
        <v>66</v>
      </c>
      <c r="K25" s="173">
        <v>3</v>
      </c>
      <c r="L25" s="173">
        <v>4</v>
      </c>
      <c r="M25" s="173">
        <v>173</v>
      </c>
      <c r="N25" s="173">
        <v>4</v>
      </c>
      <c r="O25" s="173">
        <v>16</v>
      </c>
      <c r="P25" s="173">
        <v>63</v>
      </c>
      <c r="Q25" s="173">
        <v>195</v>
      </c>
      <c r="R25" s="173">
        <v>102</v>
      </c>
      <c r="S25" s="173">
        <v>8</v>
      </c>
      <c r="T25" s="173">
        <v>56</v>
      </c>
      <c r="U25" s="173" t="s">
        <v>66</v>
      </c>
      <c r="V25" s="173">
        <v>30</v>
      </c>
      <c r="W25" s="174" t="s">
        <v>66</v>
      </c>
      <c r="X25" s="98">
        <v>92</v>
      </c>
    </row>
    <row r="26" spans="2:24" ht="18.75" customHeight="1">
      <c r="B26" s="551" t="s">
        <v>171</v>
      </c>
      <c r="C26" s="185">
        <v>77</v>
      </c>
      <c r="D26" s="186" t="s">
        <v>66</v>
      </c>
      <c r="E26" s="187" t="s">
        <v>66</v>
      </c>
      <c r="F26" s="188" t="s">
        <v>66</v>
      </c>
      <c r="G26" s="186" t="s">
        <v>66</v>
      </c>
      <c r="H26" s="187" t="s">
        <v>66</v>
      </c>
      <c r="I26" s="188">
        <v>69</v>
      </c>
      <c r="J26" s="186" t="s">
        <v>66</v>
      </c>
      <c r="K26" s="187" t="s">
        <v>66</v>
      </c>
      <c r="L26" s="187" t="s">
        <v>66</v>
      </c>
      <c r="M26" s="187" t="s">
        <v>66</v>
      </c>
      <c r="N26" s="187" t="s">
        <v>66</v>
      </c>
      <c r="O26" s="187" t="s">
        <v>66</v>
      </c>
      <c r="P26" s="187" t="s">
        <v>66</v>
      </c>
      <c r="Q26" s="187" t="s">
        <v>66</v>
      </c>
      <c r="R26" s="187" t="s">
        <v>66</v>
      </c>
      <c r="S26" s="187" t="s">
        <v>66</v>
      </c>
      <c r="T26" s="187" t="s">
        <v>66</v>
      </c>
      <c r="U26" s="187" t="s">
        <v>66</v>
      </c>
      <c r="V26" s="187">
        <v>8</v>
      </c>
      <c r="W26" s="188" t="s">
        <v>66</v>
      </c>
      <c r="X26" s="189" t="s">
        <v>66</v>
      </c>
    </row>
    <row r="27" ht="18.75" customHeight="1">
      <c r="B27" s="2" t="s">
        <v>12</v>
      </c>
    </row>
    <row r="28" ht="12.75">
      <c r="B28" s="2" t="s">
        <v>365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sheetProtection/>
  <mergeCells count="6">
    <mergeCell ref="B7:B8"/>
    <mergeCell ref="C7:C8"/>
    <mergeCell ref="D7:F7"/>
    <mergeCell ref="G7:I7"/>
    <mergeCell ref="J7:W7"/>
    <mergeCell ref="X7:X8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Height="0" fitToWidth="1" horizontalDpi="600" verticalDpi="600" orientation="landscape" paperSize="9" scale="83" r:id="rId1"/>
  <headerFooter>
    <evenFooter>&amp;L&amp;P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"/>
  <sheetViews>
    <sheetView view="pageBreakPreview" zoomScale="82" zoomScaleSheetLayoutView="82" zoomScalePageLayoutView="0" workbookViewId="0" topLeftCell="A1">
      <pane xSplit="3" ySplit="6" topLeftCell="D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8" customHeight="1"/>
  <cols>
    <col min="1" max="1" width="6.25390625" style="2" customWidth="1"/>
    <col min="2" max="2" width="8.75390625" style="2" customWidth="1"/>
    <col min="3" max="3" width="6.25390625" style="2" customWidth="1"/>
    <col min="4" max="15" width="9.625" style="2" customWidth="1"/>
    <col min="16" max="16384" width="9.00390625" style="2" customWidth="1"/>
  </cols>
  <sheetData>
    <row r="1" spans="2:15" ht="18" customHeight="1">
      <c r="B1" s="6" t="s">
        <v>646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 t="s">
        <v>153</v>
      </c>
    </row>
    <row r="3" spans="2:15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 t="s">
        <v>59</v>
      </c>
    </row>
    <row r="4" spans="2:15" ht="18" customHeight="1">
      <c r="B4" s="610" t="s">
        <v>0</v>
      </c>
      <c r="C4" s="610"/>
      <c r="D4" s="610" t="s">
        <v>30</v>
      </c>
      <c r="E4" s="606" t="s">
        <v>154</v>
      </c>
      <c r="F4" s="607"/>
      <c r="G4" s="607"/>
      <c r="H4" s="607"/>
      <c r="I4" s="607"/>
      <c r="J4" s="607"/>
      <c r="K4" s="608"/>
      <c r="L4" s="606" t="s">
        <v>155</v>
      </c>
      <c r="M4" s="607"/>
      <c r="N4" s="607"/>
      <c r="O4" s="608"/>
    </row>
    <row r="5" spans="2:15" ht="18" customHeight="1">
      <c r="B5" s="610"/>
      <c r="C5" s="610"/>
      <c r="D5" s="610"/>
      <c r="E5" s="610" t="s">
        <v>30</v>
      </c>
      <c r="F5" s="610" t="s">
        <v>156</v>
      </c>
      <c r="G5" s="610"/>
      <c r="H5" s="610"/>
      <c r="I5" s="610"/>
      <c r="J5" s="610"/>
      <c r="K5" s="611" t="s">
        <v>157</v>
      </c>
      <c r="L5" s="610" t="s">
        <v>30</v>
      </c>
      <c r="M5" s="610" t="s">
        <v>158</v>
      </c>
      <c r="N5" s="610" t="s">
        <v>159</v>
      </c>
      <c r="O5" s="610" t="s">
        <v>160</v>
      </c>
    </row>
    <row r="6" spans="2:15" ht="30" customHeight="1">
      <c r="B6" s="610"/>
      <c r="C6" s="610"/>
      <c r="D6" s="610"/>
      <c r="E6" s="610"/>
      <c r="F6" s="562" t="s">
        <v>30</v>
      </c>
      <c r="G6" s="563" t="s">
        <v>161</v>
      </c>
      <c r="H6" s="563" t="s">
        <v>297</v>
      </c>
      <c r="I6" s="583" t="s">
        <v>162</v>
      </c>
      <c r="J6" s="562" t="s">
        <v>163</v>
      </c>
      <c r="K6" s="611"/>
      <c r="L6" s="610"/>
      <c r="M6" s="610"/>
      <c r="N6" s="610"/>
      <c r="O6" s="610"/>
    </row>
    <row r="7" spans="2:15" ht="18" customHeight="1">
      <c r="B7" s="614" t="s">
        <v>636</v>
      </c>
      <c r="C7" s="25" t="s">
        <v>30</v>
      </c>
      <c r="D7" s="145">
        <v>85418</v>
      </c>
      <c r="E7" s="145">
        <v>59146</v>
      </c>
      <c r="F7" s="146">
        <v>56948</v>
      </c>
      <c r="G7" s="147">
        <v>48006</v>
      </c>
      <c r="H7" s="147">
        <v>8209</v>
      </c>
      <c r="I7" s="147">
        <v>171</v>
      </c>
      <c r="J7" s="148">
        <v>562</v>
      </c>
      <c r="K7" s="145">
        <v>2198</v>
      </c>
      <c r="L7" s="146">
        <v>26173</v>
      </c>
      <c r="M7" s="147">
        <v>11617</v>
      </c>
      <c r="N7" s="147">
        <v>6184</v>
      </c>
      <c r="O7" s="148">
        <v>8372</v>
      </c>
    </row>
    <row r="8" spans="2:15" ht="18" customHeight="1">
      <c r="B8" s="614"/>
      <c r="C8" s="15" t="s">
        <v>3</v>
      </c>
      <c r="D8" s="149">
        <v>42428</v>
      </c>
      <c r="E8" s="149">
        <v>35226</v>
      </c>
      <c r="F8" s="150">
        <v>33817</v>
      </c>
      <c r="G8" s="151">
        <v>33199</v>
      </c>
      <c r="H8" s="151">
        <v>243</v>
      </c>
      <c r="I8" s="151">
        <v>78</v>
      </c>
      <c r="J8" s="152">
        <v>297</v>
      </c>
      <c r="K8" s="149">
        <v>1409</v>
      </c>
      <c r="L8" s="150">
        <v>7161</v>
      </c>
      <c r="M8" s="151">
        <v>234</v>
      </c>
      <c r="N8" s="151">
        <v>3198</v>
      </c>
      <c r="O8" s="152">
        <v>3729</v>
      </c>
    </row>
    <row r="9" spans="2:15" ht="18" customHeight="1">
      <c r="B9" s="614"/>
      <c r="C9" s="17" t="s">
        <v>4</v>
      </c>
      <c r="D9" s="153">
        <v>42960</v>
      </c>
      <c r="E9" s="153">
        <v>23920</v>
      </c>
      <c r="F9" s="154">
        <v>23131</v>
      </c>
      <c r="G9" s="155">
        <v>14807</v>
      </c>
      <c r="H9" s="155">
        <v>7966</v>
      </c>
      <c r="I9" s="155">
        <v>93</v>
      </c>
      <c r="J9" s="156">
        <v>265</v>
      </c>
      <c r="K9" s="153">
        <v>789</v>
      </c>
      <c r="L9" s="154">
        <v>19012</v>
      </c>
      <c r="M9" s="155">
        <v>11383</v>
      </c>
      <c r="N9" s="155">
        <v>2986</v>
      </c>
      <c r="O9" s="156">
        <v>4643</v>
      </c>
    </row>
    <row r="10" spans="2:15" ht="18" customHeight="1">
      <c r="B10" s="614">
        <v>12</v>
      </c>
      <c r="C10" s="25" t="s">
        <v>30</v>
      </c>
      <c r="D10" s="145">
        <v>92035</v>
      </c>
      <c r="E10" s="145">
        <v>62463</v>
      </c>
      <c r="F10" s="146">
        <v>59875</v>
      </c>
      <c r="G10" s="147">
        <v>51370</v>
      </c>
      <c r="H10" s="147">
        <v>7515</v>
      </c>
      <c r="I10" s="147">
        <v>298</v>
      </c>
      <c r="J10" s="148">
        <v>692</v>
      </c>
      <c r="K10" s="145">
        <v>2588</v>
      </c>
      <c r="L10" s="146">
        <v>28906</v>
      </c>
      <c r="M10" s="147">
        <v>13328</v>
      </c>
      <c r="N10" s="147">
        <v>5681</v>
      </c>
      <c r="O10" s="148">
        <v>9897</v>
      </c>
    </row>
    <row r="11" spans="2:15" ht="18" customHeight="1">
      <c r="B11" s="614"/>
      <c r="C11" s="15" t="s">
        <v>3</v>
      </c>
      <c r="D11" s="149">
        <v>45704</v>
      </c>
      <c r="E11" s="149">
        <v>36658</v>
      </c>
      <c r="F11" s="150">
        <v>34971</v>
      </c>
      <c r="G11" s="151">
        <v>34109</v>
      </c>
      <c r="H11" s="151">
        <v>352</v>
      </c>
      <c r="I11" s="151">
        <v>140</v>
      </c>
      <c r="J11" s="152">
        <v>370</v>
      </c>
      <c r="K11" s="149">
        <v>1687</v>
      </c>
      <c r="L11" s="150">
        <v>8558</v>
      </c>
      <c r="M11" s="151">
        <v>572</v>
      </c>
      <c r="N11" s="151">
        <v>2898</v>
      </c>
      <c r="O11" s="152">
        <v>5088</v>
      </c>
    </row>
    <row r="12" spans="2:15" ht="18" customHeight="1">
      <c r="B12" s="614"/>
      <c r="C12" s="17" t="s">
        <v>4</v>
      </c>
      <c r="D12" s="153">
        <v>46331</v>
      </c>
      <c r="E12" s="153">
        <v>25805</v>
      </c>
      <c r="F12" s="154">
        <v>24904</v>
      </c>
      <c r="G12" s="155">
        <v>17261</v>
      </c>
      <c r="H12" s="155">
        <v>7163</v>
      </c>
      <c r="I12" s="155">
        <v>158</v>
      </c>
      <c r="J12" s="156">
        <v>322</v>
      </c>
      <c r="K12" s="153">
        <v>901</v>
      </c>
      <c r="L12" s="154">
        <v>20348</v>
      </c>
      <c r="M12" s="155">
        <v>12756</v>
      </c>
      <c r="N12" s="155">
        <v>2783</v>
      </c>
      <c r="O12" s="156">
        <v>4809</v>
      </c>
    </row>
    <row r="13" spans="2:15" ht="18" customHeight="1">
      <c r="B13" s="614">
        <v>17</v>
      </c>
      <c r="C13" s="25" t="s">
        <v>30</v>
      </c>
      <c r="D13" s="145">
        <v>97028</v>
      </c>
      <c r="E13" s="145">
        <v>64301</v>
      </c>
      <c r="F13" s="146">
        <v>60988</v>
      </c>
      <c r="G13" s="147">
        <v>51289</v>
      </c>
      <c r="H13" s="147">
        <v>8328</v>
      </c>
      <c r="I13" s="147">
        <v>420</v>
      </c>
      <c r="J13" s="148">
        <v>951</v>
      </c>
      <c r="K13" s="145">
        <v>3313</v>
      </c>
      <c r="L13" s="146">
        <v>31007</v>
      </c>
      <c r="M13" s="147">
        <v>12572</v>
      </c>
      <c r="N13" s="147">
        <v>5392</v>
      </c>
      <c r="O13" s="148">
        <v>13043</v>
      </c>
    </row>
    <row r="14" spans="2:15" ht="18" customHeight="1">
      <c r="B14" s="614"/>
      <c r="C14" s="15" t="s">
        <v>3</v>
      </c>
      <c r="D14" s="149">
        <v>47985</v>
      </c>
      <c r="E14" s="149">
        <v>37190</v>
      </c>
      <c r="F14" s="150">
        <v>34999</v>
      </c>
      <c r="G14" s="151">
        <v>33824</v>
      </c>
      <c r="H14" s="151">
        <v>498</v>
      </c>
      <c r="I14" s="151">
        <v>212</v>
      </c>
      <c r="J14" s="152">
        <v>465</v>
      </c>
      <c r="K14" s="149">
        <v>2191</v>
      </c>
      <c r="L14" s="150">
        <v>9551</v>
      </c>
      <c r="M14" s="151">
        <v>679</v>
      </c>
      <c r="N14" s="151">
        <v>2728</v>
      </c>
      <c r="O14" s="152">
        <v>6144</v>
      </c>
    </row>
    <row r="15" spans="2:15" ht="18" customHeight="1">
      <c r="B15" s="614"/>
      <c r="C15" s="17" t="s">
        <v>4</v>
      </c>
      <c r="D15" s="153">
        <v>49043</v>
      </c>
      <c r="E15" s="153">
        <v>27111</v>
      </c>
      <c r="F15" s="154">
        <v>25989</v>
      </c>
      <c r="G15" s="155">
        <v>17465</v>
      </c>
      <c r="H15" s="155">
        <v>7830</v>
      </c>
      <c r="I15" s="155">
        <v>208</v>
      </c>
      <c r="J15" s="156">
        <v>486</v>
      </c>
      <c r="K15" s="153">
        <v>1122</v>
      </c>
      <c r="L15" s="154">
        <v>21456</v>
      </c>
      <c r="M15" s="155">
        <v>11893</v>
      </c>
      <c r="N15" s="155">
        <v>2664</v>
      </c>
      <c r="O15" s="156">
        <v>6899</v>
      </c>
    </row>
    <row r="16" spans="2:15" ht="18" customHeight="1">
      <c r="B16" s="614">
        <v>22</v>
      </c>
      <c r="C16" s="25" t="s">
        <v>30</v>
      </c>
      <c r="D16" s="145">
        <v>99392</v>
      </c>
      <c r="E16" s="145">
        <v>62307</v>
      </c>
      <c r="F16" s="146">
        <v>59140</v>
      </c>
      <c r="G16" s="147">
        <v>50168</v>
      </c>
      <c r="H16" s="147">
        <v>7463</v>
      </c>
      <c r="I16" s="147">
        <v>357</v>
      </c>
      <c r="J16" s="148">
        <v>1152</v>
      </c>
      <c r="K16" s="145">
        <v>3167</v>
      </c>
      <c r="L16" s="146">
        <v>29562</v>
      </c>
      <c r="M16" s="147">
        <v>12609</v>
      </c>
      <c r="N16" s="147">
        <v>4714</v>
      </c>
      <c r="O16" s="148">
        <v>12239</v>
      </c>
    </row>
    <row r="17" spans="2:15" ht="18" customHeight="1">
      <c r="B17" s="614"/>
      <c r="C17" s="15" t="s">
        <v>3</v>
      </c>
      <c r="D17" s="149">
        <v>48961</v>
      </c>
      <c r="E17" s="149">
        <v>35704</v>
      </c>
      <c r="F17" s="150">
        <v>33617</v>
      </c>
      <c r="G17" s="151">
        <v>32308</v>
      </c>
      <c r="H17" s="151">
        <v>527</v>
      </c>
      <c r="I17" s="151">
        <v>161</v>
      </c>
      <c r="J17" s="152">
        <v>621</v>
      </c>
      <c r="K17" s="149">
        <v>2087</v>
      </c>
      <c r="L17" s="150">
        <v>9426</v>
      </c>
      <c r="M17" s="151">
        <v>1256</v>
      </c>
      <c r="N17" s="151">
        <v>2339</v>
      </c>
      <c r="O17" s="152">
        <v>5831</v>
      </c>
    </row>
    <row r="18" spans="2:15" ht="18" customHeight="1">
      <c r="B18" s="614"/>
      <c r="C18" s="17" t="s">
        <v>4</v>
      </c>
      <c r="D18" s="153">
        <v>50431</v>
      </c>
      <c r="E18" s="153">
        <v>26603</v>
      </c>
      <c r="F18" s="154">
        <v>25523</v>
      </c>
      <c r="G18" s="155">
        <v>17860</v>
      </c>
      <c r="H18" s="155">
        <v>6936</v>
      </c>
      <c r="I18" s="155">
        <v>196</v>
      </c>
      <c r="J18" s="156">
        <v>531</v>
      </c>
      <c r="K18" s="153">
        <v>1080</v>
      </c>
      <c r="L18" s="154">
        <v>20136</v>
      </c>
      <c r="M18" s="155">
        <v>11353</v>
      </c>
      <c r="N18" s="155">
        <v>2375</v>
      </c>
      <c r="O18" s="156">
        <v>6408</v>
      </c>
    </row>
    <row r="19" spans="2:15" ht="18" customHeight="1">
      <c r="B19" s="614">
        <v>27</v>
      </c>
      <c r="C19" s="25" t="s">
        <v>30</v>
      </c>
      <c r="D19" s="145">
        <v>99941</v>
      </c>
      <c r="E19" s="145">
        <v>62274</v>
      </c>
      <c r="F19" s="146">
        <v>59869</v>
      </c>
      <c r="G19" s="147">
        <v>51013</v>
      </c>
      <c r="H19" s="147">
        <v>7498</v>
      </c>
      <c r="I19" s="147">
        <v>296</v>
      </c>
      <c r="J19" s="148">
        <v>1062</v>
      </c>
      <c r="K19" s="145">
        <v>2405</v>
      </c>
      <c r="L19" s="146">
        <v>34099</v>
      </c>
      <c r="M19" s="147">
        <v>11965</v>
      </c>
      <c r="N19" s="147">
        <v>4998</v>
      </c>
      <c r="O19" s="148">
        <v>17136</v>
      </c>
    </row>
    <row r="20" spans="2:15" ht="18" customHeight="1">
      <c r="B20" s="614"/>
      <c r="C20" s="15" t="s">
        <v>3</v>
      </c>
      <c r="D20" s="149">
        <v>49194</v>
      </c>
      <c r="E20" s="149">
        <v>35153</v>
      </c>
      <c r="F20" s="150">
        <v>33590</v>
      </c>
      <c r="G20" s="151">
        <v>32315</v>
      </c>
      <c r="H20" s="151">
        <v>613</v>
      </c>
      <c r="I20" s="151">
        <v>142</v>
      </c>
      <c r="J20" s="152">
        <v>520</v>
      </c>
      <c r="K20" s="149">
        <v>1563</v>
      </c>
      <c r="L20" s="150">
        <v>12074</v>
      </c>
      <c r="M20" s="151">
        <v>1157</v>
      </c>
      <c r="N20" s="151">
        <v>2445</v>
      </c>
      <c r="O20" s="152">
        <v>8472</v>
      </c>
    </row>
    <row r="21" spans="2:15" ht="18" customHeight="1">
      <c r="B21" s="614"/>
      <c r="C21" s="17" t="s">
        <v>4</v>
      </c>
      <c r="D21" s="153">
        <v>50747</v>
      </c>
      <c r="E21" s="153">
        <v>27121</v>
      </c>
      <c r="F21" s="154">
        <v>26279</v>
      </c>
      <c r="G21" s="155">
        <v>18698</v>
      </c>
      <c r="H21" s="155">
        <v>6885</v>
      </c>
      <c r="I21" s="155">
        <v>154</v>
      </c>
      <c r="J21" s="156">
        <v>542</v>
      </c>
      <c r="K21" s="153">
        <v>842</v>
      </c>
      <c r="L21" s="154">
        <v>22025</v>
      </c>
      <c r="M21" s="155">
        <v>10808</v>
      </c>
      <c r="N21" s="155">
        <v>2553</v>
      </c>
      <c r="O21" s="156">
        <v>8664</v>
      </c>
    </row>
    <row r="22" spans="2:15" ht="18" customHeight="1">
      <c r="B22" s="614" t="s">
        <v>617</v>
      </c>
      <c r="C22" s="25" t="s">
        <v>30</v>
      </c>
      <c r="D22" s="145">
        <v>98640</v>
      </c>
      <c r="E22" s="145">
        <v>59269</v>
      </c>
      <c r="F22" s="146">
        <v>57158</v>
      </c>
      <c r="G22" s="147">
        <v>48949</v>
      </c>
      <c r="H22" s="147">
        <v>6428</v>
      </c>
      <c r="I22" s="147">
        <v>367</v>
      </c>
      <c r="J22" s="148">
        <v>1414</v>
      </c>
      <c r="K22" s="145">
        <v>2111</v>
      </c>
      <c r="L22" s="146">
        <v>31209</v>
      </c>
      <c r="M22" s="147">
        <v>10295</v>
      </c>
      <c r="N22" s="147">
        <v>4616</v>
      </c>
      <c r="O22" s="148">
        <v>16298</v>
      </c>
    </row>
    <row r="23" spans="2:15" ht="18" customHeight="1">
      <c r="B23" s="614"/>
      <c r="C23" s="15" t="s">
        <v>3</v>
      </c>
      <c r="D23" s="149">
        <v>48601</v>
      </c>
      <c r="E23" s="149">
        <v>32631</v>
      </c>
      <c r="F23" s="150">
        <v>31348</v>
      </c>
      <c r="G23" s="151">
        <v>29743</v>
      </c>
      <c r="H23" s="151">
        <v>761</v>
      </c>
      <c r="I23" s="151">
        <v>172</v>
      </c>
      <c r="J23" s="152">
        <v>672</v>
      </c>
      <c r="K23" s="149">
        <v>1283</v>
      </c>
      <c r="L23" s="150">
        <v>11675</v>
      </c>
      <c r="M23" s="151">
        <v>1264</v>
      </c>
      <c r="N23" s="151">
        <v>2331</v>
      </c>
      <c r="O23" s="152">
        <v>8080</v>
      </c>
    </row>
    <row r="24" spans="2:15" ht="18" customHeight="1">
      <c r="B24" s="614"/>
      <c r="C24" s="17" t="s">
        <v>4</v>
      </c>
      <c r="D24" s="153">
        <v>50039</v>
      </c>
      <c r="E24" s="153">
        <v>26638</v>
      </c>
      <c r="F24" s="154">
        <v>25810</v>
      </c>
      <c r="G24" s="155">
        <v>19206</v>
      </c>
      <c r="H24" s="155">
        <v>5667</v>
      </c>
      <c r="I24" s="155">
        <v>195</v>
      </c>
      <c r="J24" s="156">
        <v>742</v>
      </c>
      <c r="K24" s="153">
        <v>828</v>
      </c>
      <c r="L24" s="154">
        <v>19534</v>
      </c>
      <c r="M24" s="155">
        <v>9031</v>
      </c>
      <c r="N24" s="155">
        <v>2285</v>
      </c>
      <c r="O24" s="156">
        <v>8218</v>
      </c>
    </row>
    <row r="25" spans="2:15" ht="18" customHeight="1">
      <c r="B25" s="157" t="s">
        <v>12</v>
      </c>
      <c r="C25" s="15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8" customHeight="1">
      <c r="B26" s="1" t="s">
        <v>164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17">
    <mergeCell ref="B22:B24"/>
    <mergeCell ref="O5:O6"/>
    <mergeCell ref="B7:B9"/>
    <mergeCell ref="B10:B12"/>
    <mergeCell ref="B13:B15"/>
    <mergeCell ref="B16:B18"/>
    <mergeCell ref="B19:B21"/>
    <mergeCell ref="B4:C6"/>
    <mergeCell ref="D4:D6"/>
    <mergeCell ref="E4:K4"/>
    <mergeCell ref="L4:O4"/>
    <mergeCell ref="E5:E6"/>
    <mergeCell ref="F5:J5"/>
    <mergeCell ref="K5:K6"/>
    <mergeCell ref="L5:L6"/>
    <mergeCell ref="M5:M6"/>
    <mergeCell ref="N5:N6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Height="0" fitToWidth="1" horizontalDpi="600" verticalDpi="600" orientation="landscape" paperSize="9" scale="97" r:id="rId1"/>
  <headerFooter>
    <evenFooter>&amp;L&amp;P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="85" zoomScaleNormal="85" zoomScaleSheetLayoutView="85" workbookViewId="0" topLeftCell="A1">
      <selection activeCell="I10" sqref="I10"/>
    </sheetView>
  </sheetViews>
  <sheetFormatPr defaultColWidth="9.00390625" defaultRowHeight="30" customHeight="1"/>
  <cols>
    <col min="1" max="1" width="14.625" style="2" customWidth="1"/>
    <col min="2" max="7" width="18.75390625" style="2" customWidth="1"/>
    <col min="8" max="16384" width="9.00390625" style="2" customWidth="1"/>
  </cols>
  <sheetData>
    <row r="1" spans="1:7" ht="30" customHeight="1">
      <c r="A1" s="138" t="s">
        <v>647</v>
      </c>
      <c r="B1" s="139"/>
      <c r="C1" s="139"/>
      <c r="D1" s="139"/>
      <c r="E1" s="139"/>
      <c r="F1" s="139"/>
      <c r="G1" s="139"/>
    </row>
    <row r="2" spans="1:7" ht="30" customHeight="1">
      <c r="A2" s="1"/>
      <c r="B2" s="1"/>
      <c r="C2" s="1"/>
      <c r="D2" s="1"/>
      <c r="E2" s="1"/>
      <c r="G2" s="3" t="s">
        <v>143</v>
      </c>
    </row>
    <row r="3" spans="1:7" ht="30" customHeight="1">
      <c r="A3" s="1"/>
      <c r="B3" s="1"/>
      <c r="C3" s="1"/>
      <c r="D3" s="1"/>
      <c r="E3" s="1"/>
      <c r="G3" s="3" t="s">
        <v>144</v>
      </c>
    </row>
    <row r="4" spans="1:7" ht="30" customHeight="1">
      <c r="A4" s="757" t="s">
        <v>0</v>
      </c>
      <c r="B4" s="758" t="s">
        <v>621</v>
      </c>
      <c r="C4" s="758" t="s">
        <v>145</v>
      </c>
      <c r="D4" s="757" t="s">
        <v>146</v>
      </c>
      <c r="E4" s="757"/>
      <c r="F4" s="757"/>
      <c r="G4" s="758" t="s">
        <v>147</v>
      </c>
    </row>
    <row r="5" spans="1:7" ht="30" customHeight="1">
      <c r="A5" s="757"/>
      <c r="B5" s="758"/>
      <c r="C5" s="757"/>
      <c r="D5" s="584" t="s">
        <v>148</v>
      </c>
      <c r="E5" s="584" t="s">
        <v>149</v>
      </c>
      <c r="F5" s="584" t="s">
        <v>150</v>
      </c>
      <c r="G5" s="758"/>
    </row>
    <row r="6" spans="1:7" ht="30" customHeight="1">
      <c r="A6" s="142" t="s">
        <v>8</v>
      </c>
      <c r="B6" s="140">
        <v>97732</v>
      </c>
      <c r="C6" s="140">
        <f>B6+F6</f>
        <v>94429</v>
      </c>
      <c r="D6" s="140">
        <v>14576</v>
      </c>
      <c r="E6" s="140">
        <v>11273</v>
      </c>
      <c r="F6" s="140">
        <f aca="true" t="shared" si="0" ref="F6:F11">E6-D6</f>
        <v>-3303</v>
      </c>
      <c r="G6" s="141">
        <f>C6/B6*100</f>
        <v>96.62034952727868</v>
      </c>
    </row>
    <row r="7" spans="1:7" ht="30" customHeight="1">
      <c r="A7" s="142">
        <v>7</v>
      </c>
      <c r="B7" s="140">
        <v>105127</v>
      </c>
      <c r="C7" s="140">
        <f>B7+F7</f>
        <v>100742</v>
      </c>
      <c r="D7" s="140">
        <v>17432</v>
      </c>
      <c r="E7" s="140">
        <v>13047</v>
      </c>
      <c r="F7" s="140">
        <f t="shared" si="0"/>
        <v>-4385</v>
      </c>
      <c r="G7" s="141">
        <f>C7/B7*100</f>
        <v>95.82885462345544</v>
      </c>
    </row>
    <row r="8" spans="1:7" ht="30" customHeight="1">
      <c r="A8" s="142">
        <v>12</v>
      </c>
      <c r="B8" s="143">
        <v>110827</v>
      </c>
      <c r="C8" s="140">
        <v>105367</v>
      </c>
      <c r="D8" s="140">
        <v>19849</v>
      </c>
      <c r="E8" s="140">
        <v>14389</v>
      </c>
      <c r="F8" s="140">
        <f t="shared" si="0"/>
        <v>-5460</v>
      </c>
      <c r="G8" s="141">
        <f>C8/B8*100</f>
        <v>95.07340269068007</v>
      </c>
    </row>
    <row r="9" spans="1:7" ht="30" customHeight="1">
      <c r="A9" s="142">
        <v>17</v>
      </c>
      <c r="B9" s="143">
        <v>115032</v>
      </c>
      <c r="C9" s="140">
        <f>B9+F9</f>
        <v>108543</v>
      </c>
      <c r="D9" s="140">
        <v>21176</v>
      </c>
      <c r="E9" s="140">
        <v>14687</v>
      </c>
      <c r="F9" s="140">
        <f t="shared" si="0"/>
        <v>-6489</v>
      </c>
      <c r="G9" s="141">
        <f>C9/B9*100</f>
        <v>94.35896098476945</v>
      </c>
    </row>
    <row r="10" spans="1:7" ht="30" customHeight="1">
      <c r="A10" s="142">
        <v>22</v>
      </c>
      <c r="B10" s="422">
        <v>117812</v>
      </c>
      <c r="C10" s="422">
        <v>111982</v>
      </c>
      <c r="D10" s="140">
        <v>21977</v>
      </c>
      <c r="E10" s="140">
        <v>14386</v>
      </c>
      <c r="F10" s="140">
        <f t="shared" si="0"/>
        <v>-7591</v>
      </c>
      <c r="G10" s="141">
        <f>C10/B10*100</f>
        <v>95.05143788408651</v>
      </c>
    </row>
    <row r="11" spans="1:7" ht="30" customHeight="1">
      <c r="A11" s="424">
        <v>27</v>
      </c>
      <c r="B11" s="492">
        <v>117146</v>
      </c>
      <c r="C11" s="492">
        <v>110886</v>
      </c>
      <c r="D11" s="492">
        <v>21413</v>
      </c>
      <c r="E11" s="492">
        <v>14898</v>
      </c>
      <c r="F11" s="492">
        <f t="shared" si="0"/>
        <v>-6515</v>
      </c>
      <c r="G11" s="493">
        <v>94.7</v>
      </c>
    </row>
    <row r="12" spans="1:7" ht="12.75">
      <c r="A12" s="139" t="s">
        <v>132</v>
      </c>
      <c r="B12" s="139"/>
      <c r="C12" s="139"/>
      <c r="D12" s="139"/>
      <c r="E12" s="1"/>
      <c r="F12" s="144"/>
      <c r="G12" s="1"/>
    </row>
    <row r="13" ht="12.75">
      <c r="A13" s="2" t="s">
        <v>151</v>
      </c>
    </row>
    <row r="14" ht="12.75">
      <c r="A14" s="2" t="s">
        <v>152</v>
      </c>
    </row>
  </sheetData>
  <sheetProtection/>
  <mergeCells count="5">
    <mergeCell ref="A4:A5"/>
    <mergeCell ref="B4:B5"/>
    <mergeCell ref="C4:C5"/>
    <mergeCell ref="D4:F4"/>
    <mergeCell ref="G4:G5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Height="0" fitToWidth="1" horizontalDpi="600" verticalDpi="600" orientation="landscape" paperSize="9" r:id="rId1"/>
  <headerFooter>
    <evenFooter>&amp;L&amp;P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K18" sqref="K18"/>
    </sheetView>
  </sheetViews>
  <sheetFormatPr defaultColWidth="9.00390625" defaultRowHeight="15" customHeight="1"/>
  <cols>
    <col min="1" max="1" width="18.375" style="137" customWidth="1"/>
    <col min="2" max="4" width="11.375" style="4" customWidth="1"/>
    <col min="5" max="6" width="11.375" style="2" customWidth="1"/>
    <col min="7" max="7" width="11.375" style="4" customWidth="1"/>
    <col min="8" max="16384" width="9.00390625" style="2" customWidth="1"/>
  </cols>
  <sheetData>
    <row r="1" spans="1:10" ht="15" customHeight="1">
      <c r="A1" s="127" t="s">
        <v>648</v>
      </c>
      <c r="B1" s="128"/>
      <c r="C1" s="129"/>
      <c r="D1" s="129"/>
      <c r="F1" s="128"/>
      <c r="G1" s="128"/>
      <c r="H1" s="130"/>
      <c r="I1" s="130"/>
      <c r="J1" s="130"/>
    </row>
    <row r="2" spans="1:10" ht="15" customHeight="1">
      <c r="A2" s="127"/>
      <c r="B2" s="128"/>
      <c r="C2" s="129"/>
      <c r="D2" s="129"/>
      <c r="F2" s="507"/>
      <c r="G2" s="131" t="s">
        <v>373</v>
      </c>
      <c r="H2" s="130"/>
      <c r="I2" s="130"/>
      <c r="J2" s="130"/>
    </row>
    <row r="3" spans="1:10" ht="15" customHeight="1">
      <c r="A3" s="128"/>
      <c r="B3" s="128"/>
      <c r="C3" s="129"/>
      <c r="D3" s="129"/>
      <c r="E3" s="131"/>
      <c r="G3" s="131" t="s">
        <v>59</v>
      </c>
      <c r="H3" s="130"/>
      <c r="I3" s="130"/>
      <c r="J3" s="130"/>
    </row>
    <row r="4" spans="1:10" ht="15" customHeight="1">
      <c r="A4" s="759" t="s">
        <v>133</v>
      </c>
      <c r="B4" s="761" t="s">
        <v>134</v>
      </c>
      <c r="C4" s="762"/>
      <c r="D4" s="763"/>
      <c r="E4" s="761" t="s">
        <v>231</v>
      </c>
      <c r="F4" s="761"/>
      <c r="G4" s="761"/>
      <c r="H4" s="130"/>
      <c r="I4" s="130"/>
      <c r="J4" s="130"/>
    </row>
    <row r="5" spans="1:10" ht="15" customHeight="1">
      <c r="A5" s="760"/>
      <c r="B5" s="585" t="s">
        <v>232</v>
      </c>
      <c r="C5" s="585" t="s">
        <v>135</v>
      </c>
      <c r="D5" s="585" t="s">
        <v>136</v>
      </c>
      <c r="E5" s="585" t="s">
        <v>232</v>
      </c>
      <c r="F5" s="585" t="s">
        <v>135</v>
      </c>
      <c r="G5" s="585" t="s">
        <v>136</v>
      </c>
      <c r="H5" s="130"/>
      <c r="I5" s="130"/>
      <c r="J5" s="130"/>
    </row>
    <row r="6" spans="1:10" ht="15" customHeight="1" thickBot="1">
      <c r="A6" s="132" t="s">
        <v>30</v>
      </c>
      <c r="B6" s="504">
        <v>14806</v>
      </c>
      <c r="C6" s="505">
        <v>13733</v>
      </c>
      <c r="D6" s="506">
        <v>1073</v>
      </c>
      <c r="E6" s="517">
        <v>21295</v>
      </c>
      <c r="F6" s="518">
        <v>18742</v>
      </c>
      <c r="G6" s="506">
        <v>2553</v>
      </c>
      <c r="H6" s="130"/>
      <c r="I6" s="130"/>
      <c r="J6" s="130"/>
    </row>
    <row r="7" spans="1:10" ht="15" customHeight="1" thickTop="1">
      <c r="A7" s="133" t="s">
        <v>137</v>
      </c>
      <c r="B7" s="501">
        <v>13615</v>
      </c>
      <c r="C7" s="502">
        <v>12568</v>
      </c>
      <c r="D7" s="503">
        <v>1047</v>
      </c>
      <c r="E7" s="519">
        <v>19190</v>
      </c>
      <c r="F7" s="520">
        <v>16959</v>
      </c>
      <c r="G7" s="503">
        <v>2231</v>
      </c>
      <c r="H7" s="130"/>
      <c r="I7" s="130"/>
      <c r="J7" s="130"/>
    </row>
    <row r="8" spans="1:8" ht="15" customHeight="1">
      <c r="A8" s="134" t="s">
        <v>233</v>
      </c>
      <c r="B8" s="496">
        <v>688</v>
      </c>
      <c r="C8" s="497">
        <v>670</v>
      </c>
      <c r="D8" s="498">
        <v>18</v>
      </c>
      <c r="E8" s="499">
        <v>2030</v>
      </c>
      <c r="F8" s="500">
        <v>1334</v>
      </c>
      <c r="G8" s="498">
        <v>696</v>
      </c>
      <c r="H8" s="130"/>
    </row>
    <row r="9" spans="1:8" ht="15" customHeight="1">
      <c r="A9" s="135" t="s">
        <v>234</v>
      </c>
      <c r="B9" s="496">
        <v>9</v>
      </c>
      <c r="C9" s="497">
        <v>9</v>
      </c>
      <c r="D9" s="498" t="s">
        <v>66</v>
      </c>
      <c r="E9" s="499">
        <v>27</v>
      </c>
      <c r="F9" s="500">
        <v>11</v>
      </c>
      <c r="G9" s="498">
        <v>16</v>
      </c>
      <c r="H9" s="130"/>
    </row>
    <row r="10" spans="1:8" ht="15" customHeight="1">
      <c r="A10" s="135" t="s">
        <v>235</v>
      </c>
      <c r="B10" s="496">
        <v>21</v>
      </c>
      <c r="C10" s="497">
        <v>21</v>
      </c>
      <c r="D10" s="498" t="s">
        <v>66</v>
      </c>
      <c r="E10" s="499">
        <v>28</v>
      </c>
      <c r="F10" s="500">
        <v>20</v>
      </c>
      <c r="G10" s="498">
        <v>8</v>
      </c>
      <c r="H10" s="130"/>
    </row>
    <row r="11" spans="1:8" ht="15" customHeight="1">
      <c r="A11" s="135" t="s">
        <v>236</v>
      </c>
      <c r="B11" s="496">
        <v>7</v>
      </c>
      <c r="C11" s="497">
        <v>7</v>
      </c>
      <c r="D11" s="498" t="s">
        <v>66</v>
      </c>
      <c r="E11" s="499">
        <v>30</v>
      </c>
      <c r="F11" s="500">
        <v>26</v>
      </c>
      <c r="G11" s="498">
        <v>4</v>
      </c>
      <c r="H11" s="130"/>
    </row>
    <row r="12" spans="1:8" ht="15" customHeight="1">
      <c r="A12" s="135" t="s">
        <v>237</v>
      </c>
      <c r="B12" s="496">
        <v>56</v>
      </c>
      <c r="C12" s="497">
        <v>56</v>
      </c>
      <c r="D12" s="498" t="s">
        <v>66</v>
      </c>
      <c r="E12" s="499">
        <v>50</v>
      </c>
      <c r="F12" s="500">
        <v>50</v>
      </c>
      <c r="G12" s="498" t="s">
        <v>66</v>
      </c>
      <c r="H12" s="130"/>
    </row>
    <row r="13" spans="1:8" ht="15" customHeight="1">
      <c r="A13" s="135" t="s">
        <v>238</v>
      </c>
      <c r="B13" s="496">
        <v>125</v>
      </c>
      <c r="C13" s="497">
        <v>123</v>
      </c>
      <c r="D13" s="498">
        <v>2</v>
      </c>
      <c r="E13" s="499">
        <v>143</v>
      </c>
      <c r="F13" s="500">
        <v>143</v>
      </c>
      <c r="G13" s="498" t="s">
        <v>66</v>
      </c>
      <c r="H13" s="130"/>
    </row>
    <row r="14" spans="1:8" ht="15" customHeight="1">
      <c r="A14" s="135" t="s">
        <v>239</v>
      </c>
      <c r="B14" s="496">
        <v>30</v>
      </c>
      <c r="C14" s="497">
        <v>30</v>
      </c>
      <c r="D14" s="498" t="s">
        <v>66</v>
      </c>
      <c r="E14" s="499">
        <v>245</v>
      </c>
      <c r="F14" s="500">
        <v>143</v>
      </c>
      <c r="G14" s="498">
        <v>102</v>
      </c>
      <c r="H14" s="130"/>
    </row>
    <row r="15" spans="1:8" ht="15" customHeight="1">
      <c r="A15" s="135" t="s">
        <v>240</v>
      </c>
      <c r="B15" s="496">
        <v>23</v>
      </c>
      <c r="C15" s="497">
        <v>21</v>
      </c>
      <c r="D15" s="498">
        <v>2</v>
      </c>
      <c r="E15" s="499">
        <v>18</v>
      </c>
      <c r="F15" s="500">
        <v>18</v>
      </c>
      <c r="G15" s="498" t="s">
        <v>66</v>
      </c>
      <c r="H15" s="130"/>
    </row>
    <row r="16" spans="1:8" ht="15" customHeight="1">
      <c r="A16" s="135" t="s">
        <v>241</v>
      </c>
      <c r="B16" s="496">
        <v>7260</v>
      </c>
      <c r="C16" s="497">
        <v>6701</v>
      </c>
      <c r="D16" s="498">
        <v>559</v>
      </c>
      <c r="E16" s="499">
        <v>9626</v>
      </c>
      <c r="F16" s="500">
        <v>8802</v>
      </c>
      <c r="G16" s="498">
        <v>824</v>
      </c>
      <c r="H16" s="130"/>
    </row>
    <row r="17" spans="1:8" ht="15" customHeight="1">
      <c r="A17" s="135" t="s">
        <v>242</v>
      </c>
      <c r="B17" s="496">
        <v>1452</v>
      </c>
      <c r="C17" s="497">
        <v>1326</v>
      </c>
      <c r="D17" s="498">
        <v>126</v>
      </c>
      <c r="E17" s="499">
        <v>1673</v>
      </c>
      <c r="F17" s="500">
        <v>1325</v>
      </c>
      <c r="G17" s="498">
        <v>348</v>
      </c>
      <c r="H17" s="130"/>
    </row>
    <row r="18" spans="1:8" ht="15" customHeight="1">
      <c r="A18" s="135" t="s">
        <v>243</v>
      </c>
      <c r="B18" s="496">
        <v>417</v>
      </c>
      <c r="C18" s="497">
        <v>392</v>
      </c>
      <c r="D18" s="498">
        <v>25</v>
      </c>
      <c r="E18" s="499">
        <v>566</v>
      </c>
      <c r="F18" s="500">
        <v>516</v>
      </c>
      <c r="G18" s="498">
        <v>50</v>
      </c>
      <c r="H18" s="130"/>
    </row>
    <row r="19" spans="1:8" ht="15" customHeight="1">
      <c r="A19" s="135" t="s">
        <v>244</v>
      </c>
      <c r="B19" s="496">
        <v>129</v>
      </c>
      <c r="C19" s="497">
        <v>124</v>
      </c>
      <c r="D19" s="498">
        <v>5</v>
      </c>
      <c r="E19" s="499">
        <v>102</v>
      </c>
      <c r="F19" s="500">
        <v>102</v>
      </c>
      <c r="G19" s="498" t="s">
        <v>66</v>
      </c>
      <c r="H19" s="130"/>
    </row>
    <row r="20" spans="1:8" ht="15" customHeight="1">
      <c r="A20" s="135" t="s">
        <v>245</v>
      </c>
      <c r="B20" s="496">
        <v>33</v>
      </c>
      <c r="C20" s="497">
        <v>33</v>
      </c>
      <c r="D20" s="498" t="s">
        <v>66</v>
      </c>
      <c r="E20" s="499">
        <v>25</v>
      </c>
      <c r="F20" s="500">
        <v>21</v>
      </c>
      <c r="G20" s="498">
        <v>4</v>
      </c>
      <c r="H20" s="130"/>
    </row>
    <row r="21" spans="1:8" ht="15" customHeight="1">
      <c r="A21" s="135" t="s">
        <v>246</v>
      </c>
      <c r="B21" s="496">
        <v>16</v>
      </c>
      <c r="C21" s="497">
        <v>15</v>
      </c>
      <c r="D21" s="498">
        <v>1</v>
      </c>
      <c r="E21" s="499">
        <v>20</v>
      </c>
      <c r="F21" s="500">
        <v>18</v>
      </c>
      <c r="G21" s="498">
        <v>2</v>
      </c>
      <c r="H21" s="130"/>
    </row>
    <row r="22" spans="1:8" ht="15" customHeight="1">
      <c r="A22" s="135" t="s">
        <v>247</v>
      </c>
      <c r="B22" s="496">
        <v>7</v>
      </c>
      <c r="C22" s="497">
        <v>7</v>
      </c>
      <c r="D22" s="498" t="s">
        <v>66</v>
      </c>
      <c r="E22" s="499">
        <v>2</v>
      </c>
      <c r="F22" s="500">
        <v>2</v>
      </c>
      <c r="G22" s="498" t="s">
        <v>66</v>
      </c>
      <c r="H22" s="130"/>
    </row>
    <row r="23" spans="1:8" ht="15" customHeight="1">
      <c r="A23" s="135" t="s">
        <v>248</v>
      </c>
      <c r="B23" s="496">
        <v>5</v>
      </c>
      <c r="C23" s="497">
        <v>5</v>
      </c>
      <c r="D23" s="498" t="s">
        <v>66</v>
      </c>
      <c r="E23" s="499">
        <v>2</v>
      </c>
      <c r="F23" s="500">
        <v>2</v>
      </c>
      <c r="G23" s="498" t="s">
        <v>66</v>
      </c>
      <c r="H23" s="130"/>
    </row>
    <row r="24" spans="1:8" ht="15" customHeight="1">
      <c r="A24" s="135" t="s">
        <v>249</v>
      </c>
      <c r="B24" s="499">
        <v>5</v>
      </c>
      <c r="C24" s="500">
        <v>4</v>
      </c>
      <c r="D24" s="498">
        <v>1</v>
      </c>
      <c r="E24" s="499">
        <v>3</v>
      </c>
      <c r="F24" s="500">
        <v>3</v>
      </c>
      <c r="G24" s="498" t="s">
        <v>66</v>
      </c>
      <c r="H24" s="130"/>
    </row>
    <row r="25" spans="1:8" ht="15" customHeight="1">
      <c r="A25" s="135" t="s">
        <v>250</v>
      </c>
      <c r="B25" s="499">
        <v>19</v>
      </c>
      <c r="C25" s="500">
        <v>19</v>
      </c>
      <c r="D25" s="498" t="s">
        <v>66</v>
      </c>
      <c r="E25" s="499">
        <v>66</v>
      </c>
      <c r="F25" s="500">
        <v>66</v>
      </c>
      <c r="G25" s="498" t="s">
        <v>66</v>
      </c>
      <c r="H25" s="130"/>
    </row>
    <row r="26" spans="1:8" ht="15" customHeight="1">
      <c r="A26" s="135" t="s">
        <v>251</v>
      </c>
      <c r="B26" s="496">
        <v>18</v>
      </c>
      <c r="C26" s="497">
        <v>18</v>
      </c>
      <c r="D26" s="498" t="s">
        <v>66</v>
      </c>
      <c r="E26" s="499">
        <v>15</v>
      </c>
      <c r="F26" s="500">
        <v>13</v>
      </c>
      <c r="G26" s="498">
        <v>2</v>
      </c>
      <c r="H26" s="130"/>
    </row>
    <row r="27" spans="1:8" ht="15" customHeight="1">
      <c r="A27" s="135" t="s">
        <v>252</v>
      </c>
      <c r="B27" s="496">
        <v>1</v>
      </c>
      <c r="C27" s="497">
        <v>1</v>
      </c>
      <c r="D27" s="498" t="s">
        <v>66</v>
      </c>
      <c r="E27" s="499">
        <v>7</v>
      </c>
      <c r="F27" s="500">
        <v>7</v>
      </c>
      <c r="G27" s="498" t="s">
        <v>66</v>
      </c>
      <c r="H27" s="130"/>
    </row>
    <row r="28" spans="1:8" ht="15" customHeight="1">
      <c r="A28" s="135" t="s">
        <v>253</v>
      </c>
      <c r="B28" s="496">
        <v>148</v>
      </c>
      <c r="C28" s="497">
        <v>136</v>
      </c>
      <c r="D28" s="498">
        <v>12</v>
      </c>
      <c r="E28" s="499">
        <v>96</v>
      </c>
      <c r="F28" s="500">
        <v>89</v>
      </c>
      <c r="G28" s="498">
        <v>7</v>
      </c>
      <c r="H28" s="130"/>
    </row>
    <row r="29" spans="1:8" ht="15" customHeight="1">
      <c r="A29" s="135" t="s">
        <v>254</v>
      </c>
      <c r="B29" s="496">
        <v>91</v>
      </c>
      <c r="C29" s="497">
        <v>86</v>
      </c>
      <c r="D29" s="498">
        <v>5</v>
      </c>
      <c r="E29" s="499">
        <v>72</v>
      </c>
      <c r="F29" s="500">
        <v>72</v>
      </c>
      <c r="G29" s="498" t="s">
        <v>66</v>
      </c>
      <c r="H29" s="130"/>
    </row>
    <row r="30" spans="1:10" ht="15" customHeight="1">
      <c r="A30" s="135" t="s">
        <v>255</v>
      </c>
      <c r="B30" s="496">
        <v>2739</v>
      </c>
      <c r="C30" s="497">
        <v>2477</v>
      </c>
      <c r="D30" s="498">
        <v>262</v>
      </c>
      <c r="E30" s="499">
        <v>4178</v>
      </c>
      <c r="F30" s="500">
        <v>4012</v>
      </c>
      <c r="G30" s="498">
        <v>166</v>
      </c>
      <c r="H30" s="130"/>
      <c r="I30" s="130"/>
      <c r="J30" s="130"/>
    </row>
    <row r="31" spans="1:10" ht="15" customHeight="1" thickBot="1">
      <c r="A31" s="136" t="s">
        <v>256</v>
      </c>
      <c r="B31" s="496">
        <v>316</v>
      </c>
      <c r="C31" s="497">
        <v>287</v>
      </c>
      <c r="D31" s="498">
        <v>29</v>
      </c>
      <c r="E31" s="499">
        <v>166</v>
      </c>
      <c r="F31" s="500">
        <v>164</v>
      </c>
      <c r="G31" s="498">
        <v>2</v>
      </c>
      <c r="H31" s="130"/>
      <c r="I31" s="130"/>
      <c r="J31" s="130"/>
    </row>
    <row r="32" spans="1:10" ht="15" customHeight="1" thickTop="1">
      <c r="A32" s="586" t="s">
        <v>138</v>
      </c>
      <c r="B32" s="508">
        <v>1191</v>
      </c>
      <c r="C32" s="509">
        <v>1165</v>
      </c>
      <c r="D32" s="510">
        <v>26</v>
      </c>
      <c r="E32" s="519">
        <v>1860</v>
      </c>
      <c r="F32" s="520">
        <v>1555</v>
      </c>
      <c r="G32" s="503">
        <v>305</v>
      </c>
      <c r="H32" s="130"/>
      <c r="I32" s="130"/>
      <c r="J32" s="130"/>
    </row>
    <row r="33" spans="1:10" ht="15" customHeight="1">
      <c r="A33" s="135" t="s">
        <v>139</v>
      </c>
      <c r="B33" s="511">
        <v>652</v>
      </c>
      <c r="C33" s="512">
        <v>639</v>
      </c>
      <c r="D33" s="513">
        <v>13</v>
      </c>
      <c r="E33" s="499">
        <v>512</v>
      </c>
      <c r="F33" s="500">
        <v>449</v>
      </c>
      <c r="G33" s="498">
        <v>63</v>
      </c>
      <c r="H33" s="130"/>
      <c r="I33" s="130"/>
      <c r="J33" s="130"/>
    </row>
    <row r="34" spans="1:10" ht="15" customHeight="1">
      <c r="A34" s="135" t="s">
        <v>140</v>
      </c>
      <c r="B34" s="496">
        <v>117</v>
      </c>
      <c r="C34" s="497">
        <v>115</v>
      </c>
      <c r="D34" s="498">
        <v>2</v>
      </c>
      <c r="E34" s="499">
        <v>234</v>
      </c>
      <c r="F34" s="500">
        <v>185</v>
      </c>
      <c r="G34" s="498">
        <v>49</v>
      </c>
      <c r="H34" s="130"/>
      <c r="I34" s="130"/>
      <c r="J34" s="130"/>
    </row>
    <row r="35" spans="1:9" ht="15" customHeight="1">
      <c r="A35" s="135" t="s">
        <v>141</v>
      </c>
      <c r="B35" s="496">
        <v>121</v>
      </c>
      <c r="C35" s="497">
        <v>118</v>
      </c>
      <c r="D35" s="498">
        <v>3</v>
      </c>
      <c r="E35" s="499">
        <v>714</v>
      </c>
      <c r="F35" s="500">
        <v>610</v>
      </c>
      <c r="G35" s="498">
        <v>104</v>
      </c>
      <c r="I35" s="130"/>
    </row>
    <row r="36" spans="1:9" ht="15" customHeight="1">
      <c r="A36" s="133" t="s">
        <v>142</v>
      </c>
      <c r="B36" s="514">
        <v>301</v>
      </c>
      <c r="C36" s="515">
        <v>293</v>
      </c>
      <c r="D36" s="516">
        <v>8</v>
      </c>
      <c r="E36" s="514">
        <v>400</v>
      </c>
      <c r="F36" s="515">
        <v>311</v>
      </c>
      <c r="G36" s="516">
        <v>89</v>
      </c>
      <c r="I36" s="130"/>
    </row>
    <row r="37" ht="15" customHeight="1">
      <c r="A37" s="137" t="s">
        <v>12</v>
      </c>
    </row>
    <row r="38" spans="1:4" ht="15" customHeight="1">
      <c r="A38" s="494" t="s">
        <v>303</v>
      </c>
      <c r="B38" s="495"/>
      <c r="C38" s="495"/>
      <c r="D38" s="495"/>
    </row>
  </sheetData>
  <sheetProtection/>
  <mergeCells count="3"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evenFooter>&amp;L&amp;P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R26"/>
  <sheetViews>
    <sheetView view="pageBreakPreview" zoomScale="70" zoomScaleNormal="115" zoomScaleSheetLayoutView="70" zoomScalePageLayoutView="0" workbookViewId="0" topLeftCell="A1">
      <selection activeCell="K18" sqref="K18"/>
    </sheetView>
  </sheetViews>
  <sheetFormatPr defaultColWidth="9.00390625" defaultRowHeight="18" customHeight="1"/>
  <cols>
    <col min="1" max="1" width="6.25390625" style="253" customWidth="1"/>
    <col min="2" max="2" width="1.75390625" style="253" customWidth="1"/>
    <col min="3" max="3" width="17.75390625" style="253" customWidth="1"/>
    <col min="4" max="5" width="7.25390625" style="253" customWidth="1"/>
    <col min="6" max="11" width="5.875" style="253" customWidth="1"/>
    <col min="12" max="12" width="5.375" style="253" customWidth="1"/>
    <col min="13" max="13" width="5.25390625" style="253" customWidth="1"/>
    <col min="14" max="19" width="5.875" style="253" customWidth="1"/>
    <col min="20" max="20" width="4.875" style="253" bestFit="1" customWidth="1"/>
    <col min="21" max="21" width="5.875" style="253" customWidth="1"/>
    <col min="22" max="22" width="5.25390625" style="253" customWidth="1"/>
    <col min="23" max="23" width="5.625" style="253" customWidth="1"/>
    <col min="24" max="24" width="9.00390625" style="255" customWidth="1"/>
    <col min="25" max="16384" width="9.00390625" style="253" customWidth="1"/>
  </cols>
  <sheetData>
    <row r="3" spans="2:24" ht="15.75">
      <c r="B3" s="332" t="s">
        <v>649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255"/>
      <c r="X3" s="253"/>
    </row>
    <row r="4" spans="21:23" ht="12.75">
      <c r="U4" s="339"/>
      <c r="V4" s="339"/>
      <c r="W4" s="252" t="s">
        <v>633</v>
      </c>
    </row>
    <row r="5" spans="21:23" ht="12.75">
      <c r="U5" s="339"/>
      <c r="W5" s="252" t="s">
        <v>107</v>
      </c>
    </row>
    <row r="6" spans="2:23" ht="12.75" customHeight="1">
      <c r="B6" s="770" t="s">
        <v>95</v>
      </c>
      <c r="C6" s="771"/>
      <c r="D6" s="772" t="s">
        <v>108</v>
      </c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</row>
    <row r="7" spans="2:23" ht="12.75">
      <c r="B7" s="770"/>
      <c r="C7" s="771"/>
      <c r="D7" s="764" t="s">
        <v>109</v>
      </c>
      <c r="E7" s="765" t="s">
        <v>653</v>
      </c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4" t="s">
        <v>655</v>
      </c>
      <c r="W7" s="764" t="s">
        <v>110</v>
      </c>
    </row>
    <row r="8" spans="2:23" ht="12.75">
      <c r="B8" s="770"/>
      <c r="C8" s="771"/>
      <c r="D8" s="764"/>
      <c r="E8" s="764" t="s">
        <v>30</v>
      </c>
      <c r="F8" s="765" t="s">
        <v>111</v>
      </c>
      <c r="G8" s="765"/>
      <c r="H8" s="765"/>
      <c r="I8" s="765"/>
      <c r="J8" s="765"/>
      <c r="K8" s="765" t="s">
        <v>654</v>
      </c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4"/>
      <c r="W8" s="764"/>
    </row>
    <row r="9" spans="2:23" ht="99" customHeight="1">
      <c r="B9" s="770"/>
      <c r="C9" s="771"/>
      <c r="D9" s="764"/>
      <c r="E9" s="764"/>
      <c r="F9" s="587" t="s">
        <v>30</v>
      </c>
      <c r="G9" s="588" t="s">
        <v>112</v>
      </c>
      <c r="H9" s="588" t="s">
        <v>113</v>
      </c>
      <c r="I9" s="588" t="s">
        <v>114</v>
      </c>
      <c r="J9" s="588" t="s">
        <v>115</v>
      </c>
      <c r="K9" s="587" t="s">
        <v>30</v>
      </c>
      <c r="L9" s="588" t="s">
        <v>116</v>
      </c>
      <c r="M9" s="588" t="s">
        <v>117</v>
      </c>
      <c r="N9" s="588" t="s">
        <v>118</v>
      </c>
      <c r="O9" s="589" t="s">
        <v>119</v>
      </c>
      <c r="P9" s="589" t="s">
        <v>300</v>
      </c>
      <c r="Q9" s="589" t="s">
        <v>120</v>
      </c>
      <c r="R9" s="589" t="s">
        <v>301</v>
      </c>
      <c r="S9" s="589" t="s">
        <v>121</v>
      </c>
      <c r="T9" s="588" t="s">
        <v>122</v>
      </c>
      <c r="U9" s="588" t="s">
        <v>123</v>
      </c>
      <c r="V9" s="764"/>
      <c r="W9" s="764"/>
    </row>
    <row r="10" spans="2:44" ht="20.25" customHeight="1">
      <c r="B10" s="766" t="s">
        <v>124</v>
      </c>
      <c r="C10" s="767"/>
      <c r="D10" s="107">
        <v>47388</v>
      </c>
      <c r="E10" s="108">
        <v>31254</v>
      </c>
      <c r="F10" s="109">
        <v>26102</v>
      </c>
      <c r="G10" s="107">
        <v>9520</v>
      </c>
      <c r="H10" s="107">
        <v>12101</v>
      </c>
      <c r="I10" s="107">
        <v>692</v>
      </c>
      <c r="J10" s="107">
        <v>3789</v>
      </c>
      <c r="K10" s="109">
        <v>5152</v>
      </c>
      <c r="L10" s="107">
        <v>278</v>
      </c>
      <c r="M10" s="107">
        <v>758</v>
      </c>
      <c r="N10" s="107">
        <v>878</v>
      </c>
      <c r="O10" s="107">
        <v>1264</v>
      </c>
      <c r="P10" s="107">
        <v>111</v>
      </c>
      <c r="Q10" s="107">
        <v>530</v>
      </c>
      <c r="R10" s="107">
        <v>108</v>
      </c>
      <c r="S10" s="107">
        <v>351</v>
      </c>
      <c r="T10" s="107">
        <v>248</v>
      </c>
      <c r="U10" s="385">
        <v>626</v>
      </c>
      <c r="V10" s="110">
        <v>508</v>
      </c>
      <c r="W10" s="110">
        <v>15454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2:44" ht="18" customHeight="1">
      <c r="B11" s="768" t="s">
        <v>125</v>
      </c>
      <c r="C11" s="769"/>
      <c r="D11" s="111">
        <v>113388</v>
      </c>
      <c r="E11" s="112">
        <v>96199</v>
      </c>
      <c r="F11" s="113">
        <v>73324</v>
      </c>
      <c r="G11" s="107">
        <v>19040</v>
      </c>
      <c r="H11" s="107">
        <v>43866</v>
      </c>
      <c r="I11" s="107">
        <v>1570</v>
      </c>
      <c r="J11" s="107">
        <v>8848</v>
      </c>
      <c r="K11" s="113">
        <v>22875</v>
      </c>
      <c r="L11" s="107">
        <v>1112</v>
      </c>
      <c r="M11" s="107">
        <v>2274</v>
      </c>
      <c r="N11" s="107">
        <v>5131</v>
      </c>
      <c r="O11" s="107">
        <v>5852</v>
      </c>
      <c r="P11" s="107">
        <v>367</v>
      </c>
      <c r="Q11" s="107">
        <v>2496</v>
      </c>
      <c r="R11" s="107">
        <v>589</v>
      </c>
      <c r="S11" s="107">
        <v>2371</v>
      </c>
      <c r="T11" s="107">
        <v>527</v>
      </c>
      <c r="U11" s="386">
        <v>2156</v>
      </c>
      <c r="V11" s="114">
        <v>1277</v>
      </c>
      <c r="W11" s="114">
        <v>15454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2:44" ht="14.25" customHeight="1">
      <c r="B12" s="597" t="s">
        <v>55</v>
      </c>
      <c r="C12" s="594"/>
      <c r="D12" s="115"/>
      <c r="E12" s="116"/>
      <c r="F12" s="117"/>
      <c r="G12" s="118"/>
      <c r="H12" s="118"/>
      <c r="I12" s="118"/>
      <c r="J12" s="118"/>
      <c r="K12" s="117"/>
      <c r="L12" s="118"/>
      <c r="M12" s="118"/>
      <c r="N12" s="118"/>
      <c r="O12" s="118"/>
      <c r="P12" s="118"/>
      <c r="Q12" s="118"/>
      <c r="R12" s="118"/>
      <c r="S12" s="118"/>
      <c r="T12" s="340"/>
      <c r="U12" s="387"/>
      <c r="V12" s="341"/>
      <c r="W12" s="34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2:44" s="345" customFormat="1" ht="25.5" customHeight="1">
      <c r="B13" s="598"/>
      <c r="C13" s="592" t="s">
        <v>126</v>
      </c>
      <c r="D13" s="413">
        <v>3961</v>
      </c>
      <c r="E13" s="414">
        <v>3944</v>
      </c>
      <c r="F13" s="415">
        <v>3216</v>
      </c>
      <c r="G13" s="416" t="s">
        <v>66</v>
      </c>
      <c r="H13" s="416">
        <v>3016</v>
      </c>
      <c r="I13" s="416">
        <v>7</v>
      </c>
      <c r="J13" s="416">
        <v>193</v>
      </c>
      <c r="K13" s="415">
        <v>728</v>
      </c>
      <c r="L13" s="416" t="s">
        <v>66</v>
      </c>
      <c r="M13" s="416" t="s">
        <v>66</v>
      </c>
      <c r="N13" s="416">
        <v>201</v>
      </c>
      <c r="O13" s="416">
        <v>166</v>
      </c>
      <c r="P13" s="416">
        <v>7</v>
      </c>
      <c r="Q13" s="416">
        <v>109</v>
      </c>
      <c r="R13" s="416">
        <v>21</v>
      </c>
      <c r="S13" s="416">
        <v>163</v>
      </c>
      <c r="T13" s="417" t="s">
        <v>66</v>
      </c>
      <c r="U13" s="418">
        <v>61</v>
      </c>
      <c r="V13" s="419">
        <v>17</v>
      </c>
      <c r="W13" s="419" t="s">
        <v>66</v>
      </c>
      <c r="X13" s="344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2:44" s="345" customFormat="1" ht="21">
      <c r="B14" s="598"/>
      <c r="C14" s="592" t="s">
        <v>127</v>
      </c>
      <c r="D14" s="413">
        <v>16546</v>
      </c>
      <c r="E14" s="414">
        <v>16469</v>
      </c>
      <c r="F14" s="415">
        <v>12294</v>
      </c>
      <c r="G14" s="416" t="s">
        <v>66</v>
      </c>
      <c r="H14" s="416">
        <v>11710</v>
      </c>
      <c r="I14" s="416">
        <v>16</v>
      </c>
      <c r="J14" s="416">
        <v>568</v>
      </c>
      <c r="K14" s="415">
        <v>4175</v>
      </c>
      <c r="L14" s="416" t="s">
        <v>66</v>
      </c>
      <c r="M14" s="416" t="s">
        <v>66</v>
      </c>
      <c r="N14" s="416">
        <v>1209</v>
      </c>
      <c r="O14" s="416">
        <v>828</v>
      </c>
      <c r="P14" s="416">
        <v>40</v>
      </c>
      <c r="Q14" s="416">
        <v>556</v>
      </c>
      <c r="R14" s="416">
        <v>158</v>
      </c>
      <c r="S14" s="416">
        <v>1138</v>
      </c>
      <c r="T14" s="417" t="s">
        <v>66</v>
      </c>
      <c r="U14" s="418">
        <v>246</v>
      </c>
      <c r="V14" s="419">
        <v>77</v>
      </c>
      <c r="W14" s="419" t="s">
        <v>66</v>
      </c>
      <c r="X14" s="34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2:44" ht="25.5" customHeight="1">
      <c r="B15" s="599"/>
      <c r="C15" s="593" t="s">
        <v>298</v>
      </c>
      <c r="D15" s="123">
        <v>5154</v>
      </c>
      <c r="E15" s="123">
        <v>5134</v>
      </c>
      <c r="F15" s="124">
        <v>4190</v>
      </c>
      <c r="G15" s="125" t="s">
        <v>66</v>
      </c>
      <c r="H15" s="125">
        <v>3950</v>
      </c>
      <c r="I15" s="125">
        <v>8</v>
      </c>
      <c r="J15" s="125">
        <v>232</v>
      </c>
      <c r="K15" s="124">
        <v>944</v>
      </c>
      <c r="L15" s="125" t="s">
        <v>66</v>
      </c>
      <c r="M15" s="125" t="s">
        <v>66</v>
      </c>
      <c r="N15" s="125">
        <v>272</v>
      </c>
      <c r="O15" s="125">
        <v>219</v>
      </c>
      <c r="P15" s="125">
        <v>11</v>
      </c>
      <c r="Q15" s="125">
        <v>128</v>
      </c>
      <c r="R15" s="125">
        <v>29</v>
      </c>
      <c r="S15" s="125">
        <v>218</v>
      </c>
      <c r="T15" s="346" t="s">
        <v>66</v>
      </c>
      <c r="U15" s="389">
        <v>67</v>
      </c>
      <c r="V15" s="347">
        <v>20</v>
      </c>
      <c r="W15" s="347" t="s">
        <v>66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2:44" ht="12.75" customHeight="1">
      <c r="B16" s="597" t="s">
        <v>257</v>
      </c>
      <c r="C16" s="594"/>
      <c r="D16" s="119"/>
      <c r="E16" s="120"/>
      <c r="F16" s="121"/>
      <c r="G16" s="122"/>
      <c r="H16" s="122"/>
      <c r="I16" s="122"/>
      <c r="J16" s="122"/>
      <c r="K16" s="121"/>
      <c r="L16" s="122"/>
      <c r="M16" s="122"/>
      <c r="N16" s="122"/>
      <c r="O16" s="122"/>
      <c r="P16" s="122"/>
      <c r="Q16" s="122"/>
      <c r="R16" s="122"/>
      <c r="S16" s="122"/>
      <c r="T16" s="340"/>
      <c r="U16" s="387"/>
      <c r="V16" s="343"/>
      <c r="W16" s="343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2:44" ht="25.5" customHeight="1">
      <c r="B17" s="600"/>
      <c r="C17" s="592" t="s">
        <v>128</v>
      </c>
      <c r="D17" s="413">
        <v>10366</v>
      </c>
      <c r="E17" s="414">
        <v>10312</v>
      </c>
      <c r="F17" s="415">
        <v>8099</v>
      </c>
      <c r="G17" s="416" t="s">
        <v>66</v>
      </c>
      <c r="H17" s="416">
        <v>6991</v>
      </c>
      <c r="I17" s="416">
        <v>114</v>
      </c>
      <c r="J17" s="416">
        <v>994</v>
      </c>
      <c r="K17" s="415">
        <v>2213</v>
      </c>
      <c r="L17" s="416" t="s">
        <v>66</v>
      </c>
      <c r="M17" s="416" t="s">
        <v>66</v>
      </c>
      <c r="N17" s="416">
        <v>631</v>
      </c>
      <c r="O17" s="416">
        <v>596</v>
      </c>
      <c r="P17" s="416">
        <v>23</v>
      </c>
      <c r="Q17" s="416">
        <v>359</v>
      </c>
      <c r="R17" s="416">
        <v>28</v>
      </c>
      <c r="S17" s="416">
        <v>310</v>
      </c>
      <c r="T17" s="417" t="s">
        <v>66</v>
      </c>
      <c r="U17" s="418">
        <v>266</v>
      </c>
      <c r="V17" s="419">
        <v>51</v>
      </c>
      <c r="W17" s="419">
        <v>3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2:44" s="345" customFormat="1" ht="21">
      <c r="B18" s="598"/>
      <c r="C18" s="592" t="s">
        <v>129</v>
      </c>
      <c r="D18" s="413">
        <v>42242</v>
      </c>
      <c r="E18" s="414">
        <v>42021</v>
      </c>
      <c r="F18" s="415">
        <v>30122</v>
      </c>
      <c r="G18" s="416" t="s">
        <v>66</v>
      </c>
      <c r="H18" s="416">
        <v>27103</v>
      </c>
      <c r="I18" s="416">
        <v>291</v>
      </c>
      <c r="J18" s="416">
        <v>2728</v>
      </c>
      <c r="K18" s="415">
        <v>11899</v>
      </c>
      <c r="L18" s="416" t="s">
        <v>66</v>
      </c>
      <c r="M18" s="416" t="s">
        <v>66</v>
      </c>
      <c r="N18" s="416">
        <v>3777</v>
      </c>
      <c r="O18" s="416">
        <v>2951</v>
      </c>
      <c r="P18" s="416">
        <v>94</v>
      </c>
      <c r="Q18" s="416">
        <v>1731</v>
      </c>
      <c r="R18" s="416">
        <v>208</v>
      </c>
      <c r="S18" s="416">
        <v>2126</v>
      </c>
      <c r="T18" s="417" t="s">
        <v>66</v>
      </c>
      <c r="U18" s="418">
        <v>1012</v>
      </c>
      <c r="V18" s="419">
        <v>218</v>
      </c>
      <c r="W18" s="419">
        <v>3</v>
      </c>
      <c r="X18" s="344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2:44" ht="25.5" customHeight="1">
      <c r="B19" s="599"/>
      <c r="C19" s="593" t="s">
        <v>299</v>
      </c>
      <c r="D19" s="126">
        <v>17598</v>
      </c>
      <c r="E19" s="123">
        <v>17519</v>
      </c>
      <c r="F19" s="124">
        <v>13860</v>
      </c>
      <c r="G19" s="125" t="s">
        <v>66</v>
      </c>
      <c r="H19" s="125">
        <v>12176</v>
      </c>
      <c r="I19" s="125">
        <v>149</v>
      </c>
      <c r="J19" s="125">
        <v>1535</v>
      </c>
      <c r="K19" s="124">
        <v>3659</v>
      </c>
      <c r="L19" s="125" t="s">
        <v>66</v>
      </c>
      <c r="M19" s="125" t="s">
        <v>66</v>
      </c>
      <c r="N19" s="125">
        <v>1122</v>
      </c>
      <c r="O19" s="125">
        <v>1009</v>
      </c>
      <c r="P19" s="125">
        <v>31</v>
      </c>
      <c r="Q19" s="125">
        <v>513</v>
      </c>
      <c r="R19" s="125">
        <v>52</v>
      </c>
      <c r="S19" s="125">
        <v>572</v>
      </c>
      <c r="T19" s="346" t="s">
        <v>66</v>
      </c>
      <c r="U19" s="389">
        <v>360</v>
      </c>
      <c r="V19" s="347">
        <v>76</v>
      </c>
      <c r="W19" s="347">
        <v>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2:44" ht="13.5" customHeight="1">
      <c r="B20" s="597" t="s">
        <v>55</v>
      </c>
      <c r="C20" s="594"/>
      <c r="D20" s="119"/>
      <c r="E20" s="120"/>
      <c r="F20" s="121"/>
      <c r="G20" s="122"/>
      <c r="H20" s="122"/>
      <c r="I20" s="122"/>
      <c r="J20" s="122"/>
      <c r="K20" s="121"/>
      <c r="L20" s="122"/>
      <c r="M20" s="122"/>
      <c r="N20" s="122"/>
      <c r="O20" s="122"/>
      <c r="P20" s="122"/>
      <c r="Q20" s="122"/>
      <c r="R20" s="122"/>
      <c r="S20" s="122"/>
      <c r="T20" s="340"/>
      <c r="U20" s="388"/>
      <c r="V20" s="343"/>
      <c r="W20" s="34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2:44" ht="18" customHeight="1">
      <c r="B21" s="600"/>
      <c r="C21" s="595" t="s">
        <v>130</v>
      </c>
      <c r="D21" s="119">
        <v>3530</v>
      </c>
      <c r="E21" s="120">
        <v>3516</v>
      </c>
      <c r="F21" s="121" t="s">
        <v>66</v>
      </c>
      <c r="G21" s="122" t="s">
        <v>66</v>
      </c>
      <c r="H21" s="122" t="s">
        <v>66</v>
      </c>
      <c r="I21" s="122" t="s">
        <v>66</v>
      </c>
      <c r="J21" s="122" t="s">
        <v>66</v>
      </c>
      <c r="K21" s="121">
        <v>3516</v>
      </c>
      <c r="L21" s="122" t="s">
        <v>66</v>
      </c>
      <c r="M21" s="122" t="s">
        <v>66</v>
      </c>
      <c r="N21" s="122">
        <v>878</v>
      </c>
      <c r="O21" s="122">
        <v>1264</v>
      </c>
      <c r="P21" s="122">
        <v>1</v>
      </c>
      <c r="Q21" s="122">
        <v>489</v>
      </c>
      <c r="R21" s="122">
        <v>49</v>
      </c>
      <c r="S21" s="122">
        <v>351</v>
      </c>
      <c r="T21" s="342" t="s">
        <v>66</v>
      </c>
      <c r="U21" s="388">
        <v>484</v>
      </c>
      <c r="V21" s="343">
        <v>14</v>
      </c>
      <c r="W21" s="343" t="s">
        <v>66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2:44" ht="18.75" customHeight="1">
      <c r="B22" s="599"/>
      <c r="C22" s="596" t="s">
        <v>131</v>
      </c>
      <c r="D22" s="126">
        <v>17786</v>
      </c>
      <c r="E22" s="123">
        <v>17702</v>
      </c>
      <c r="F22" s="124" t="s">
        <v>66</v>
      </c>
      <c r="G22" s="125" t="s">
        <v>66</v>
      </c>
      <c r="H22" s="125" t="s">
        <v>66</v>
      </c>
      <c r="I22" s="125" t="s">
        <v>66</v>
      </c>
      <c r="J22" s="125" t="s">
        <v>66</v>
      </c>
      <c r="K22" s="124">
        <v>17702</v>
      </c>
      <c r="L22" s="125" t="s">
        <v>66</v>
      </c>
      <c r="M22" s="125" t="s">
        <v>66</v>
      </c>
      <c r="N22" s="125">
        <v>5131</v>
      </c>
      <c r="O22" s="125">
        <v>5852</v>
      </c>
      <c r="P22" s="125">
        <v>4</v>
      </c>
      <c r="Q22" s="125">
        <v>2299</v>
      </c>
      <c r="R22" s="125">
        <v>310</v>
      </c>
      <c r="S22" s="125">
        <v>2371</v>
      </c>
      <c r="T22" s="346" t="s">
        <v>66</v>
      </c>
      <c r="U22" s="389">
        <v>1735</v>
      </c>
      <c r="V22" s="347">
        <v>84</v>
      </c>
      <c r="W22" s="347" t="s">
        <v>66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2:24" ht="12.75">
      <c r="B23" s="348" t="s">
        <v>132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255"/>
      <c r="X23" s="253"/>
    </row>
    <row r="24" spans="2:24" ht="12.75">
      <c r="B24" s="339" t="s">
        <v>263</v>
      </c>
      <c r="W24" s="255"/>
      <c r="X24" s="253"/>
    </row>
    <row r="25" spans="2:3" ht="12.75">
      <c r="B25" s="601" t="s">
        <v>264</v>
      </c>
      <c r="C25" s="349"/>
    </row>
    <row r="26" ht="12.75">
      <c r="C26" s="390"/>
    </row>
  </sheetData>
  <sheetProtection/>
  <mergeCells count="11">
    <mergeCell ref="V7:V9"/>
    <mergeCell ref="W7:W9"/>
    <mergeCell ref="E8:E9"/>
    <mergeCell ref="F8:J8"/>
    <mergeCell ref="K8:U8"/>
    <mergeCell ref="B10:C10"/>
    <mergeCell ref="B11:C11"/>
    <mergeCell ref="B6:C9"/>
    <mergeCell ref="D6:W6"/>
    <mergeCell ref="D7:D9"/>
    <mergeCell ref="E7:U7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Height="0" fitToWidth="1" horizontalDpi="600" verticalDpi="600" orientation="landscape" paperSize="9" scale="93" r:id="rId1"/>
  <headerFooter>
    <evenFooter>&amp;L&amp;P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"/>
  <sheetViews>
    <sheetView view="pageBreakPreview" zoomScale="115" zoomScaleNormal="70" zoomScaleSheetLayoutView="115" workbookViewId="0" topLeftCell="A1">
      <selection activeCell="K18" sqref="K18"/>
    </sheetView>
  </sheetViews>
  <sheetFormatPr defaultColWidth="13.125" defaultRowHeight="27" customHeight="1"/>
  <cols>
    <col min="1" max="1" width="6.25390625" style="253" customWidth="1"/>
    <col min="2" max="2" width="17.375" style="253" customWidth="1"/>
    <col min="3" max="3" width="13.125" style="253" customWidth="1"/>
    <col min="4" max="11" width="12.50390625" style="253" customWidth="1"/>
    <col min="12" max="12" width="13.125" style="255" customWidth="1"/>
    <col min="13" max="16384" width="13.125" style="253" customWidth="1"/>
  </cols>
  <sheetData>
    <row r="1" spans="2:11" ht="27" customHeight="1">
      <c r="B1" s="350" t="s">
        <v>650</v>
      </c>
      <c r="C1" s="351"/>
      <c r="D1" s="351"/>
      <c r="E1" s="351"/>
      <c r="F1" s="351"/>
      <c r="G1" s="351"/>
      <c r="H1" s="351"/>
      <c r="I1" s="351"/>
      <c r="J1" s="351"/>
      <c r="K1" s="351"/>
    </row>
    <row r="2" ht="27" customHeight="1">
      <c r="K2" s="252" t="s">
        <v>633</v>
      </c>
    </row>
    <row r="3" ht="27" customHeight="1">
      <c r="K3" s="252" t="s">
        <v>94</v>
      </c>
    </row>
    <row r="4" spans="2:11" ht="30" customHeight="1">
      <c r="B4" s="616" t="s">
        <v>95</v>
      </c>
      <c r="C4" s="697" t="s">
        <v>96</v>
      </c>
      <c r="D4" s="616" t="s">
        <v>97</v>
      </c>
      <c r="E4" s="616"/>
      <c r="F4" s="616"/>
      <c r="G4" s="616"/>
      <c r="H4" s="616"/>
      <c r="I4" s="616"/>
      <c r="J4" s="616"/>
      <c r="K4" s="697" t="s">
        <v>98</v>
      </c>
    </row>
    <row r="5" spans="2:11" ht="30" customHeight="1">
      <c r="B5" s="616"/>
      <c r="C5" s="697"/>
      <c r="D5" s="616" t="s">
        <v>30</v>
      </c>
      <c r="E5" s="617" t="s">
        <v>99</v>
      </c>
      <c r="F5" s="621"/>
      <c r="G5" s="621"/>
      <c r="H5" s="621"/>
      <c r="I5" s="621"/>
      <c r="J5" s="616" t="s">
        <v>100</v>
      </c>
      <c r="K5" s="697"/>
    </row>
    <row r="6" spans="2:11" ht="41.25" customHeight="1">
      <c r="B6" s="616"/>
      <c r="C6" s="697"/>
      <c r="D6" s="616"/>
      <c r="E6" s="566" t="s">
        <v>30</v>
      </c>
      <c r="F6" s="566" t="s">
        <v>101</v>
      </c>
      <c r="G6" s="590" t="s">
        <v>302</v>
      </c>
      <c r="H6" s="566" t="s">
        <v>102</v>
      </c>
      <c r="I6" s="567" t="s">
        <v>103</v>
      </c>
      <c r="J6" s="616"/>
      <c r="K6" s="697"/>
    </row>
    <row r="7" spans="2:11" ht="42" customHeight="1">
      <c r="B7" s="557" t="s">
        <v>1</v>
      </c>
      <c r="C7" s="100">
        <v>47388</v>
      </c>
      <c r="D7" s="100">
        <v>46784</v>
      </c>
      <c r="E7" s="101">
        <v>46344</v>
      </c>
      <c r="F7" s="102">
        <v>32453</v>
      </c>
      <c r="G7" s="102">
        <v>804</v>
      </c>
      <c r="H7" s="102">
        <v>11847</v>
      </c>
      <c r="I7" s="102">
        <v>1240</v>
      </c>
      <c r="J7" s="352">
        <v>440</v>
      </c>
      <c r="K7" s="352">
        <v>604</v>
      </c>
    </row>
    <row r="8" spans="2:11" ht="42" customHeight="1">
      <c r="B8" s="258" t="s">
        <v>104</v>
      </c>
      <c r="C8" s="103">
        <v>113388</v>
      </c>
      <c r="D8" s="103">
        <v>112615</v>
      </c>
      <c r="E8" s="104">
        <v>111852</v>
      </c>
      <c r="F8" s="105">
        <v>89156</v>
      </c>
      <c r="G8" s="106">
        <v>1563</v>
      </c>
      <c r="H8" s="105">
        <v>19292</v>
      </c>
      <c r="I8" s="106">
        <v>1841</v>
      </c>
      <c r="J8" s="353">
        <v>763</v>
      </c>
      <c r="K8" s="354">
        <v>773</v>
      </c>
    </row>
    <row r="9" spans="2:11" ht="42" customHeight="1">
      <c r="B9" s="556" t="s">
        <v>105</v>
      </c>
      <c r="C9" s="355">
        <v>2.39276</v>
      </c>
      <c r="D9" s="355">
        <v>2.40713</v>
      </c>
      <c r="E9" s="356">
        <v>2.41352</v>
      </c>
      <c r="F9" s="356">
        <v>2.74723</v>
      </c>
      <c r="G9" s="357">
        <v>1.94403</v>
      </c>
      <c r="H9" s="356">
        <v>1.62843</v>
      </c>
      <c r="I9" s="357">
        <v>1.48468</v>
      </c>
      <c r="J9" s="358">
        <v>1.73409</v>
      </c>
      <c r="K9" s="359">
        <v>1.2798</v>
      </c>
    </row>
    <row r="10" spans="2:4" ht="27" customHeight="1">
      <c r="B10" s="253" t="s">
        <v>12</v>
      </c>
      <c r="D10" s="360"/>
    </row>
    <row r="11" ht="12.75">
      <c r="B11" s="601" t="s">
        <v>106</v>
      </c>
    </row>
    <row r="12" ht="12.75"/>
  </sheetData>
  <sheetProtection/>
  <mergeCells count="7">
    <mergeCell ref="B4:B6"/>
    <mergeCell ref="C4:C6"/>
    <mergeCell ref="D4:J4"/>
    <mergeCell ref="K4:K6"/>
    <mergeCell ref="D5:D6"/>
    <mergeCell ref="E5:I5"/>
    <mergeCell ref="J5:J6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Height="0" fitToWidth="1" horizontalDpi="600" verticalDpi="600" orientation="landscape" paperSize="9" scale="98" r:id="rId1"/>
  <headerFooter>
    <evenFooter>&amp;L&amp;P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6" zoomScaleSheetLayoutView="66" zoomScalePageLayoutView="115" workbookViewId="0" topLeftCell="A1">
      <pane xSplit="1" ySplit="5" topLeftCell="B6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21" customHeight="1"/>
  <cols>
    <col min="1" max="9" width="9.50390625" style="2" customWidth="1"/>
    <col min="10" max="10" width="2.50390625" style="2" customWidth="1"/>
    <col min="11" max="16384" width="9.00390625" style="2" customWidth="1"/>
  </cols>
  <sheetData>
    <row r="1" ht="21" customHeight="1">
      <c r="A1" s="6" t="s">
        <v>7</v>
      </c>
    </row>
    <row r="2" spans="1:9" ht="21" customHeight="1">
      <c r="A2" s="1"/>
      <c r="I2" s="4" t="s">
        <v>5</v>
      </c>
    </row>
    <row r="3" spans="2:9" ht="21" customHeight="1">
      <c r="B3" s="1"/>
      <c r="C3" s="1"/>
      <c r="D3" s="1"/>
      <c r="E3" s="1"/>
      <c r="F3" s="1"/>
      <c r="G3" s="1"/>
      <c r="I3" s="3" t="s">
        <v>6</v>
      </c>
    </row>
    <row r="4" spans="1:9" ht="30" customHeight="1">
      <c r="A4" s="604" t="s">
        <v>0</v>
      </c>
      <c r="B4" s="604" t="s">
        <v>1</v>
      </c>
      <c r="C4" s="606" t="s">
        <v>215</v>
      </c>
      <c r="D4" s="607"/>
      <c r="E4" s="607"/>
      <c r="F4" s="608"/>
      <c r="G4" s="609" t="s">
        <v>9</v>
      </c>
      <c r="H4" s="609" t="s">
        <v>10</v>
      </c>
      <c r="I4" s="609" t="s">
        <v>2</v>
      </c>
    </row>
    <row r="5" spans="1:9" ht="30" customHeight="1">
      <c r="A5" s="605"/>
      <c r="B5" s="605"/>
      <c r="C5" s="562" t="s">
        <v>216</v>
      </c>
      <c r="D5" s="562" t="s">
        <v>3</v>
      </c>
      <c r="E5" s="562" t="s">
        <v>4</v>
      </c>
      <c r="F5" s="562" t="s">
        <v>11</v>
      </c>
      <c r="G5" s="605"/>
      <c r="H5" s="605"/>
      <c r="I5" s="605"/>
    </row>
    <row r="6" spans="1:9" ht="30" customHeight="1">
      <c r="A6" s="18" t="s">
        <v>623</v>
      </c>
      <c r="B6" s="9">
        <v>7677</v>
      </c>
      <c r="C6" s="19">
        <v>44613</v>
      </c>
      <c r="D6" s="10">
        <v>21773</v>
      </c>
      <c r="E6" s="10">
        <v>22840</v>
      </c>
      <c r="F6" s="11">
        <v>95.32837127845885</v>
      </c>
      <c r="G6" s="12">
        <v>1280</v>
      </c>
      <c r="H6" s="13">
        <v>2.95386887591443</v>
      </c>
      <c r="I6" s="16">
        <v>5.811254396248534</v>
      </c>
    </row>
    <row r="7" spans="1:9" ht="30" customHeight="1">
      <c r="A7" s="18">
        <v>22</v>
      </c>
      <c r="B7" s="9">
        <v>10933</v>
      </c>
      <c r="C7" s="20">
        <v>59619</v>
      </c>
      <c r="D7" s="10">
        <v>29004</v>
      </c>
      <c r="E7" s="10">
        <v>30615</v>
      </c>
      <c r="F7" s="11">
        <v>94.73787359137677</v>
      </c>
      <c r="G7" s="12">
        <v>15006</v>
      </c>
      <c r="H7" s="13">
        <v>33.635935713805395</v>
      </c>
      <c r="I7" s="16">
        <v>5.4531235708405745</v>
      </c>
    </row>
    <row r="8" spans="1:9" ht="30" customHeight="1">
      <c r="A8" s="18">
        <v>25</v>
      </c>
      <c r="B8" s="9">
        <v>10939</v>
      </c>
      <c r="C8" s="20">
        <v>61022</v>
      </c>
      <c r="D8" s="10">
        <v>29698</v>
      </c>
      <c r="E8" s="10">
        <v>31324</v>
      </c>
      <c r="F8" s="11">
        <v>94.80909206997829</v>
      </c>
      <c r="G8" s="12">
        <v>1403</v>
      </c>
      <c r="H8" s="13">
        <v>2.353276639997316</v>
      </c>
      <c r="I8" s="16">
        <v>5.578389249474358</v>
      </c>
    </row>
    <row r="9" spans="1:9" ht="30" customHeight="1">
      <c r="A9" s="18">
        <v>30</v>
      </c>
      <c r="B9" s="9">
        <v>11002</v>
      </c>
      <c r="C9" s="20">
        <v>61400</v>
      </c>
      <c r="D9" s="10">
        <v>29459</v>
      </c>
      <c r="E9" s="10">
        <v>31941</v>
      </c>
      <c r="F9" s="11">
        <v>92.22942299865376</v>
      </c>
      <c r="G9" s="12">
        <v>378</v>
      </c>
      <c r="H9" s="13">
        <v>0.6194487234112287</v>
      </c>
      <c r="I9" s="16">
        <v>5.580803490274495</v>
      </c>
    </row>
    <row r="10" spans="1:9" ht="30" customHeight="1">
      <c r="A10" s="15">
        <v>35</v>
      </c>
      <c r="B10" s="9">
        <v>11817</v>
      </c>
      <c r="C10" s="10">
        <v>60948</v>
      </c>
      <c r="D10" s="10">
        <v>29283</v>
      </c>
      <c r="E10" s="10">
        <v>31665</v>
      </c>
      <c r="F10" s="11">
        <v>92.47749881572715</v>
      </c>
      <c r="G10" s="12">
        <v>-452</v>
      </c>
      <c r="H10" s="13">
        <v>-0.7361563517915309</v>
      </c>
      <c r="I10" s="16">
        <v>5.145896656534954</v>
      </c>
    </row>
    <row r="11" spans="1:9" ht="30" customHeight="1">
      <c r="A11" s="15">
        <v>40</v>
      </c>
      <c r="B11" s="9">
        <v>13261</v>
      </c>
      <c r="C11" s="10">
        <v>62627</v>
      </c>
      <c r="D11" s="10">
        <v>30332</v>
      </c>
      <c r="E11" s="10">
        <v>32295</v>
      </c>
      <c r="F11" s="11">
        <v>93.92165969964391</v>
      </c>
      <c r="G11" s="12">
        <v>1679</v>
      </c>
      <c r="H11" s="13">
        <v>2.754807376780206</v>
      </c>
      <c r="I11" s="16">
        <v>4.7226453510293345</v>
      </c>
    </row>
    <row r="12" spans="1:9" ht="30" customHeight="1">
      <c r="A12" s="15">
        <v>45</v>
      </c>
      <c r="B12" s="9">
        <v>16199</v>
      </c>
      <c r="C12" s="10">
        <v>69009</v>
      </c>
      <c r="D12" s="10">
        <v>34065</v>
      </c>
      <c r="E12" s="10">
        <v>34944</v>
      </c>
      <c r="F12" s="11">
        <v>97.4845467032967</v>
      </c>
      <c r="G12" s="12">
        <v>6382</v>
      </c>
      <c r="H12" s="13">
        <v>10.190492918389833</v>
      </c>
      <c r="I12" s="16">
        <v>4.261656271228309</v>
      </c>
    </row>
    <row r="13" spans="1:9" ht="30" customHeight="1">
      <c r="A13" s="15">
        <v>50</v>
      </c>
      <c r="B13" s="9">
        <v>19441</v>
      </c>
      <c r="C13" s="10">
        <v>77121</v>
      </c>
      <c r="D13" s="10">
        <v>37927</v>
      </c>
      <c r="E13" s="10">
        <v>39194</v>
      </c>
      <c r="F13" s="11">
        <v>96.76736235138031</v>
      </c>
      <c r="G13" s="12">
        <v>8112</v>
      </c>
      <c r="H13" s="13">
        <v>11.75498847976351</v>
      </c>
      <c r="I13" s="16">
        <v>3.9667215307067174</v>
      </c>
    </row>
    <row r="14" spans="1:9" ht="30" customHeight="1">
      <c r="A14" s="15">
        <v>55</v>
      </c>
      <c r="B14" s="9">
        <v>22868</v>
      </c>
      <c r="C14" s="10">
        <v>85436</v>
      </c>
      <c r="D14" s="10">
        <v>42259</v>
      </c>
      <c r="E14" s="10">
        <v>43177</v>
      </c>
      <c r="F14" s="11">
        <v>97.87386803159089</v>
      </c>
      <c r="G14" s="12">
        <v>8315</v>
      </c>
      <c r="H14" s="13">
        <v>10.781758535288702</v>
      </c>
      <c r="I14" s="16">
        <v>3.736050376071366</v>
      </c>
    </row>
    <row r="15" spans="1:9" ht="30" customHeight="1">
      <c r="A15" s="15">
        <v>60</v>
      </c>
      <c r="B15" s="9">
        <v>25212</v>
      </c>
      <c r="C15" s="10">
        <v>91376</v>
      </c>
      <c r="D15" s="10">
        <v>45346</v>
      </c>
      <c r="E15" s="10">
        <v>46030</v>
      </c>
      <c r="F15" s="11">
        <v>98.51401260047795</v>
      </c>
      <c r="G15" s="12">
        <v>5940</v>
      </c>
      <c r="H15" s="13">
        <v>6.952572685987171</v>
      </c>
      <c r="I15" s="16">
        <v>3.624305886085991</v>
      </c>
    </row>
    <row r="16" spans="1:9" ht="30" customHeight="1">
      <c r="A16" s="15" t="s">
        <v>8</v>
      </c>
      <c r="B16" s="9">
        <v>29180</v>
      </c>
      <c r="C16" s="10">
        <v>97771</v>
      </c>
      <c r="D16" s="10">
        <v>48970</v>
      </c>
      <c r="E16" s="10">
        <v>48801</v>
      </c>
      <c r="F16" s="11">
        <v>100.34630437900861</v>
      </c>
      <c r="G16" s="12">
        <v>6395</v>
      </c>
      <c r="H16" s="13">
        <v>6.998555419366135</v>
      </c>
      <c r="I16" s="16">
        <v>3.3506168608636053</v>
      </c>
    </row>
    <row r="17" spans="1:9" ht="30" customHeight="1">
      <c r="A17" s="15">
        <v>7</v>
      </c>
      <c r="B17" s="9">
        <v>33257</v>
      </c>
      <c r="C17" s="10">
        <v>105127</v>
      </c>
      <c r="D17" s="10">
        <v>52581</v>
      </c>
      <c r="E17" s="10">
        <v>52546</v>
      </c>
      <c r="F17" s="11">
        <v>100.0666083051041</v>
      </c>
      <c r="G17" s="12">
        <v>7356</v>
      </c>
      <c r="H17" s="13">
        <v>7.523703347618414</v>
      </c>
      <c r="I17" s="16">
        <v>3.161048801756021</v>
      </c>
    </row>
    <row r="18" spans="1:9" ht="30" customHeight="1">
      <c r="A18" s="15">
        <v>12</v>
      </c>
      <c r="B18" s="9">
        <v>37124</v>
      </c>
      <c r="C18" s="10">
        <v>110828</v>
      </c>
      <c r="D18" s="10">
        <v>55227</v>
      </c>
      <c r="E18" s="10">
        <v>55601</v>
      </c>
      <c r="F18" s="11">
        <v>99.32735022751389</v>
      </c>
      <c r="G18" s="12">
        <v>5701</v>
      </c>
      <c r="H18" s="13">
        <v>5.4229646047162</v>
      </c>
      <c r="I18" s="16">
        <v>2.9853464066372157</v>
      </c>
    </row>
    <row r="19" spans="1:9" ht="30" customHeight="1">
      <c r="A19" s="15">
        <v>17</v>
      </c>
      <c r="B19" s="9">
        <v>40917</v>
      </c>
      <c r="C19" s="10">
        <v>115032</v>
      </c>
      <c r="D19" s="10">
        <v>57184</v>
      </c>
      <c r="E19" s="10">
        <v>57848</v>
      </c>
      <c r="F19" s="11">
        <v>98.85216429262897</v>
      </c>
      <c r="G19" s="12">
        <v>4204</v>
      </c>
      <c r="H19" s="13">
        <v>3.7932652398310895</v>
      </c>
      <c r="I19" s="16">
        <v>2.8113498057042303</v>
      </c>
    </row>
    <row r="20" spans="1:9" ht="30" customHeight="1">
      <c r="A20" s="15">
        <v>22</v>
      </c>
      <c r="B20" s="9">
        <v>44602</v>
      </c>
      <c r="C20" s="10">
        <v>117812</v>
      </c>
      <c r="D20" s="10">
        <v>58402</v>
      </c>
      <c r="E20" s="10">
        <v>59410</v>
      </c>
      <c r="F20" s="11">
        <v>98.30331594007743</v>
      </c>
      <c r="G20" s="12">
        <v>2780</v>
      </c>
      <c r="H20" s="13">
        <v>2.4167188260657904</v>
      </c>
      <c r="I20" s="16">
        <v>2.6414062149679385</v>
      </c>
    </row>
    <row r="21" spans="1:9" ht="30" customHeight="1">
      <c r="A21" s="15">
        <v>27</v>
      </c>
      <c r="B21" s="9">
        <v>45608</v>
      </c>
      <c r="C21" s="10">
        <v>117146</v>
      </c>
      <c r="D21" s="10">
        <v>58148</v>
      </c>
      <c r="E21" s="10">
        <v>58998</v>
      </c>
      <c r="F21" s="11">
        <v>98.55927319570155</v>
      </c>
      <c r="G21" s="12">
        <v>-666</v>
      </c>
      <c r="H21" s="13">
        <v>-0.6</v>
      </c>
      <c r="I21" s="16">
        <v>2.56854060691107</v>
      </c>
    </row>
    <row r="22" spans="1:9" ht="30" customHeight="1">
      <c r="A22" s="17" t="s">
        <v>617</v>
      </c>
      <c r="B22" s="391">
        <v>47454</v>
      </c>
      <c r="C22" s="14">
        <v>115210</v>
      </c>
      <c r="D22" s="14">
        <v>57307</v>
      </c>
      <c r="E22" s="14">
        <v>57903</v>
      </c>
      <c r="F22" s="11">
        <v>98.97</v>
      </c>
      <c r="G22" s="12">
        <v>-1936</v>
      </c>
      <c r="H22" s="392">
        <v>-1.7</v>
      </c>
      <c r="I22" s="16">
        <v>2.4</v>
      </c>
    </row>
    <row r="23" spans="1:9" ht="21" customHeight="1">
      <c r="A23" s="246" t="s">
        <v>12</v>
      </c>
      <c r="B23" s="157"/>
      <c r="C23" s="1"/>
      <c r="D23" s="1"/>
      <c r="E23" s="1"/>
      <c r="F23" s="246"/>
      <c r="G23" s="246"/>
      <c r="H23" s="247"/>
      <c r="I23" s="247"/>
    </row>
    <row r="24" spans="1:9" ht="21" customHeight="1">
      <c r="A24" s="2" t="s">
        <v>269</v>
      </c>
      <c r="H24" s="60"/>
      <c r="I24" s="60"/>
    </row>
    <row r="25" ht="21" customHeight="1">
      <c r="A25" s="2" t="s">
        <v>270</v>
      </c>
    </row>
  </sheetData>
  <sheetProtection/>
  <mergeCells count="6">
    <mergeCell ref="A4:A5"/>
    <mergeCell ref="B4:B5"/>
    <mergeCell ref="C4:F4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evenFooter>&amp;L&amp;P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SheetLayoutView="130" workbookViewId="0" topLeftCell="A1">
      <selection activeCell="K18" sqref="K18"/>
    </sheetView>
  </sheetViews>
  <sheetFormatPr defaultColWidth="9.00390625" defaultRowHeight="13.5"/>
  <sheetData>
    <row r="1" ht="12.75">
      <c r="A1" s="525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evenFooter>&amp;L&amp;P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90" zoomScaleSheetLayoutView="90" workbookViewId="0" topLeftCell="A1">
      <selection activeCell="K18" sqref="K18"/>
    </sheetView>
  </sheetViews>
  <sheetFormatPr defaultColWidth="14.25390625" defaultRowHeight="24" customHeight="1"/>
  <cols>
    <col min="1" max="16384" width="14.25390625" style="2" customWidth="1"/>
  </cols>
  <sheetData>
    <row r="1" spans="1:6" s="23" customFormat="1" ht="24" customHeight="1">
      <c r="A1" s="21" t="s">
        <v>13</v>
      </c>
      <c r="B1" s="22"/>
      <c r="C1" s="22"/>
      <c r="D1" s="22"/>
      <c r="E1" s="22"/>
      <c r="F1" s="22"/>
    </row>
    <row r="2" spans="1:6" s="23" customFormat="1" ht="24" customHeight="1">
      <c r="A2" s="21"/>
      <c r="B2" s="22"/>
      <c r="C2" s="22"/>
      <c r="D2" s="22"/>
      <c r="E2" s="22"/>
      <c r="F2" s="22"/>
    </row>
    <row r="3" spans="1:6" s="23" customFormat="1" ht="24" customHeight="1">
      <c r="A3" s="6" t="s">
        <v>14</v>
      </c>
      <c r="B3" s="24"/>
      <c r="C3" s="24"/>
      <c r="D3" s="24"/>
      <c r="F3" s="3" t="s">
        <v>15</v>
      </c>
    </row>
    <row r="4" spans="2:6" s="23" customFormat="1" ht="24" customHeight="1">
      <c r="B4" s="24"/>
      <c r="C4" s="24"/>
      <c r="D4" s="24"/>
      <c r="F4" s="3" t="s">
        <v>267</v>
      </c>
    </row>
    <row r="5" spans="1:6" s="23" customFormat="1" ht="24" customHeight="1">
      <c r="A5" s="610" t="s">
        <v>200</v>
      </c>
      <c r="B5" s="611" t="s">
        <v>17</v>
      </c>
      <c r="C5" s="610" t="s">
        <v>18</v>
      </c>
      <c r="D5" s="610"/>
      <c r="E5" s="609" t="s">
        <v>23</v>
      </c>
      <c r="F5" s="613" t="s">
        <v>19</v>
      </c>
    </row>
    <row r="6" spans="1:6" s="23" customFormat="1" ht="24" customHeight="1">
      <c r="A6" s="610"/>
      <c r="B6" s="610"/>
      <c r="C6" s="562" t="s">
        <v>20</v>
      </c>
      <c r="D6" s="562" t="s">
        <v>24</v>
      </c>
      <c r="E6" s="612"/>
      <c r="F6" s="613" t="s">
        <v>21</v>
      </c>
    </row>
    <row r="7" spans="1:6" s="23" customFormat="1" ht="24" customHeight="1">
      <c r="A7" s="25" t="s">
        <v>8</v>
      </c>
      <c r="B7" s="26">
        <v>14814</v>
      </c>
      <c r="C7" s="27">
        <v>398</v>
      </c>
      <c r="D7" s="28">
        <v>2.8</v>
      </c>
      <c r="E7" s="29">
        <v>3.8</v>
      </c>
      <c r="F7" s="30">
        <v>3898.421052631579</v>
      </c>
    </row>
    <row r="8" spans="1:6" s="23" customFormat="1" ht="24" customHeight="1">
      <c r="A8" s="15">
        <v>7</v>
      </c>
      <c r="B8" s="31">
        <v>20786</v>
      </c>
      <c r="C8" s="32">
        <v>5972</v>
      </c>
      <c r="D8" s="33">
        <v>40.3</v>
      </c>
      <c r="E8" s="34">
        <v>5.2</v>
      </c>
      <c r="F8" s="35">
        <v>4036.1</v>
      </c>
    </row>
    <row r="9" spans="1:6" s="23" customFormat="1" ht="24" customHeight="1">
      <c r="A9" s="15">
        <v>12</v>
      </c>
      <c r="B9" s="31">
        <v>20089</v>
      </c>
      <c r="C9" s="32">
        <v>-697</v>
      </c>
      <c r="D9" s="33">
        <v>-3.4</v>
      </c>
      <c r="E9" s="34">
        <v>5.17</v>
      </c>
      <c r="F9" s="35">
        <v>3885.68665377176</v>
      </c>
    </row>
    <row r="10" spans="1:6" s="23" customFormat="1" ht="24" customHeight="1">
      <c r="A10" s="15">
        <v>17</v>
      </c>
      <c r="B10" s="31">
        <v>19459</v>
      </c>
      <c r="C10" s="32">
        <v>-630</v>
      </c>
      <c r="D10" s="33">
        <v>-3.1</v>
      </c>
      <c r="E10" s="34">
        <v>5.14</v>
      </c>
      <c r="F10" s="35">
        <v>3785.8</v>
      </c>
    </row>
    <row r="11" spans="1:6" s="23" customFormat="1" ht="24" customHeight="1">
      <c r="A11" s="15">
        <v>22</v>
      </c>
      <c r="B11" s="31">
        <v>18919</v>
      </c>
      <c r="C11" s="32">
        <v>-540</v>
      </c>
      <c r="D11" s="33">
        <v>-2.7750655223803893</v>
      </c>
      <c r="E11" s="34">
        <v>5.13</v>
      </c>
      <c r="F11" s="35">
        <v>3687.9</v>
      </c>
    </row>
    <row r="12" spans="1:6" s="23" customFormat="1" ht="24" customHeight="1">
      <c r="A12" s="15">
        <v>27</v>
      </c>
      <c r="B12" s="31">
        <v>18418</v>
      </c>
      <c r="C12" s="32">
        <v>-501</v>
      </c>
      <c r="D12" s="33">
        <v>-2.6</v>
      </c>
      <c r="E12" s="34">
        <v>5.25</v>
      </c>
      <c r="F12" s="35">
        <v>3508.2</v>
      </c>
    </row>
    <row r="13" spans="1:6" s="23" customFormat="1" ht="24" customHeight="1">
      <c r="A13" s="17" t="s">
        <v>617</v>
      </c>
      <c r="B13" s="37">
        <v>17368</v>
      </c>
      <c r="C13" s="37">
        <v>-1050</v>
      </c>
      <c r="D13" s="38">
        <v>-5.7</v>
      </c>
      <c r="E13" s="39">
        <v>5.05</v>
      </c>
      <c r="F13" s="40">
        <v>3439.2</v>
      </c>
    </row>
    <row r="14" spans="1:6" s="23" customFormat="1" ht="24" customHeight="1">
      <c r="A14" s="42" t="s">
        <v>12</v>
      </c>
      <c r="B14" s="24"/>
      <c r="C14" s="24"/>
      <c r="D14" s="24"/>
      <c r="E14" s="24"/>
      <c r="F14" s="24"/>
    </row>
    <row r="15" spans="1:6" s="23" customFormat="1" ht="24" customHeight="1">
      <c r="A15" s="42"/>
      <c r="B15" s="24"/>
      <c r="C15" s="24"/>
      <c r="D15" s="24"/>
      <c r="E15" s="24"/>
      <c r="F15" s="24"/>
    </row>
    <row r="16" spans="1:6" s="23" customFormat="1" ht="24" customHeight="1">
      <c r="A16" s="42"/>
      <c r="B16" s="24"/>
      <c r="C16" s="24"/>
      <c r="D16" s="24"/>
      <c r="E16" s="24"/>
      <c r="F16" s="24"/>
    </row>
    <row r="17" spans="1:6" s="23" customFormat="1" ht="24" customHeight="1">
      <c r="A17" s="43" t="s">
        <v>22</v>
      </c>
      <c r="B17" s="44"/>
      <c r="C17" s="44"/>
      <c r="F17" s="3" t="s">
        <v>15</v>
      </c>
    </row>
    <row r="18" spans="1:6" s="23" customFormat="1" ht="24" customHeight="1">
      <c r="A18" s="45"/>
      <c r="B18" s="45"/>
      <c r="C18" s="45"/>
      <c r="F18" s="3" t="s">
        <v>267</v>
      </c>
    </row>
    <row r="19" spans="1:6" s="23" customFormat="1" ht="24" customHeight="1">
      <c r="A19" s="614" t="s">
        <v>16</v>
      </c>
      <c r="B19" s="614" t="s">
        <v>17</v>
      </c>
      <c r="C19" s="614" t="s">
        <v>18</v>
      </c>
      <c r="D19" s="614"/>
      <c r="E19" s="609" t="s">
        <v>23</v>
      </c>
      <c r="F19" s="615" t="s">
        <v>19</v>
      </c>
    </row>
    <row r="20" spans="1:6" s="23" customFormat="1" ht="24" customHeight="1">
      <c r="A20" s="614"/>
      <c r="B20" s="614"/>
      <c r="C20" s="5" t="s">
        <v>20</v>
      </c>
      <c r="D20" s="5" t="s">
        <v>24</v>
      </c>
      <c r="E20" s="612"/>
      <c r="F20" s="615" t="s">
        <v>21</v>
      </c>
    </row>
    <row r="21" spans="1:6" ht="24" customHeight="1">
      <c r="A21" s="25" t="s">
        <v>8</v>
      </c>
      <c r="B21" s="46">
        <v>11235</v>
      </c>
      <c r="C21" s="47">
        <v>1725</v>
      </c>
      <c r="D21" s="48">
        <v>18.138801261829656</v>
      </c>
      <c r="E21" s="49">
        <v>3.2</v>
      </c>
      <c r="F21" s="50">
        <v>3510.9375</v>
      </c>
    </row>
    <row r="22" spans="1:6" ht="24" customHeight="1">
      <c r="A22" s="15">
        <v>7</v>
      </c>
      <c r="B22" s="51">
        <v>11077</v>
      </c>
      <c r="C22" s="52">
        <v>-158</v>
      </c>
      <c r="D22" s="53">
        <v>-1.4063195371606554</v>
      </c>
      <c r="E22" s="54">
        <v>3.1</v>
      </c>
      <c r="F22" s="55">
        <v>3619.9</v>
      </c>
    </row>
    <row r="23" spans="1:6" ht="24" customHeight="1">
      <c r="A23" s="15">
        <v>12</v>
      </c>
      <c r="B23" s="51">
        <v>11576</v>
      </c>
      <c r="C23" s="52">
        <v>499</v>
      </c>
      <c r="D23" s="53">
        <v>4.5</v>
      </c>
      <c r="E23" s="54">
        <v>3.08</v>
      </c>
      <c r="F23" s="55">
        <v>3758.4</v>
      </c>
    </row>
    <row r="24" spans="1:6" ht="24" customHeight="1">
      <c r="A24" s="15">
        <v>17</v>
      </c>
      <c r="B24" s="51">
        <v>12362</v>
      </c>
      <c r="C24" s="52">
        <v>786</v>
      </c>
      <c r="D24" s="53">
        <v>6.8</v>
      </c>
      <c r="E24" s="54">
        <v>3.12</v>
      </c>
      <c r="F24" s="55">
        <v>3962.2</v>
      </c>
    </row>
    <row r="25" spans="1:6" ht="24" customHeight="1">
      <c r="A25" s="15">
        <v>22</v>
      </c>
      <c r="B25" s="51">
        <v>12735</v>
      </c>
      <c r="C25" s="52">
        <v>373</v>
      </c>
      <c r="D25" s="53">
        <v>3.017311114706358</v>
      </c>
      <c r="E25" s="54">
        <v>3.24</v>
      </c>
      <c r="F25" s="55">
        <v>3930.6</v>
      </c>
    </row>
    <row r="26" spans="1:6" ht="24" customHeight="1">
      <c r="A26" s="15">
        <v>27</v>
      </c>
      <c r="B26" s="51">
        <v>13740</v>
      </c>
      <c r="C26" s="52">
        <v>1005</v>
      </c>
      <c r="D26" s="53">
        <v>7.9</v>
      </c>
      <c r="E26" s="54">
        <v>3.46</v>
      </c>
      <c r="F26" s="55">
        <v>3971.1</v>
      </c>
    </row>
    <row r="27" spans="1:6" ht="24" customHeight="1">
      <c r="A27" s="17" t="s">
        <v>617</v>
      </c>
      <c r="B27" s="393">
        <v>13491</v>
      </c>
      <c r="C27" s="56">
        <v>-249</v>
      </c>
      <c r="D27" s="53">
        <v>-1.8</v>
      </c>
      <c r="E27" s="54">
        <v>3.73</v>
      </c>
      <c r="F27" s="394">
        <v>3616.9</v>
      </c>
    </row>
    <row r="28" spans="1:6" ht="24" customHeight="1">
      <c r="A28" s="41" t="s">
        <v>12</v>
      </c>
      <c r="B28" s="57"/>
      <c r="C28" s="47"/>
      <c r="D28" s="48"/>
      <c r="E28" s="58"/>
      <c r="F28" s="59"/>
    </row>
    <row r="29" spans="1:6" ht="12.75">
      <c r="A29" s="60" t="s">
        <v>25</v>
      </c>
      <c r="B29" s="60"/>
      <c r="C29" s="60"/>
      <c r="D29" s="60"/>
      <c r="E29" s="60"/>
      <c r="F29" s="60"/>
    </row>
    <row r="30" ht="12.75">
      <c r="A30" s="2" t="s">
        <v>217</v>
      </c>
    </row>
    <row r="31" ht="12.75">
      <c r="A31" s="2" t="s">
        <v>218</v>
      </c>
    </row>
    <row r="32" ht="12.75">
      <c r="A32" s="2" t="s">
        <v>26</v>
      </c>
    </row>
  </sheetData>
  <sheetProtection/>
  <mergeCells count="10">
    <mergeCell ref="A5:A6"/>
    <mergeCell ref="B5:B6"/>
    <mergeCell ref="C5:D5"/>
    <mergeCell ref="E5:E6"/>
    <mergeCell ref="F5:F6"/>
    <mergeCell ref="A19:A20"/>
    <mergeCell ref="B19:B20"/>
    <mergeCell ref="C19:D19"/>
    <mergeCell ref="E19:E20"/>
    <mergeCell ref="F19:F20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evenFooter>&amp;L&amp;P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130" zoomScaleSheetLayoutView="130" workbookViewId="0" topLeftCell="A1">
      <selection activeCell="K18" sqref="K18"/>
    </sheetView>
  </sheetViews>
  <sheetFormatPr defaultColWidth="9.00390625" defaultRowHeight="21" customHeight="1"/>
  <cols>
    <col min="1" max="1" width="13.875" style="2" customWidth="1"/>
    <col min="2" max="9" width="9.125" style="2" customWidth="1"/>
    <col min="10" max="16384" width="9.00390625" style="2" customWidth="1"/>
  </cols>
  <sheetData>
    <row r="1" ht="21" customHeight="1">
      <c r="A1" s="6" t="s">
        <v>271</v>
      </c>
    </row>
    <row r="2" spans="1:9" ht="21" customHeight="1">
      <c r="A2" s="1"/>
      <c r="I2" s="3" t="s">
        <v>5</v>
      </c>
    </row>
    <row r="3" spans="2:9" ht="21" customHeight="1">
      <c r="B3" s="1"/>
      <c r="C3" s="1"/>
      <c r="E3" s="1"/>
      <c r="F3" s="1"/>
      <c r="G3" s="1"/>
      <c r="I3" s="3" t="s">
        <v>27</v>
      </c>
    </row>
    <row r="4" spans="1:9" ht="21" customHeight="1">
      <c r="A4" s="604" t="s">
        <v>28</v>
      </c>
      <c r="B4" s="608" t="s">
        <v>265</v>
      </c>
      <c r="C4" s="610"/>
      <c r="D4" s="610"/>
      <c r="E4" s="610"/>
      <c r="F4" s="608" t="s">
        <v>617</v>
      </c>
      <c r="G4" s="610"/>
      <c r="H4" s="610"/>
      <c r="I4" s="610"/>
    </row>
    <row r="5" spans="1:9" ht="21" customHeight="1">
      <c r="A5" s="605"/>
      <c r="B5" s="564" t="s">
        <v>30</v>
      </c>
      <c r="C5" s="565" t="s">
        <v>3</v>
      </c>
      <c r="D5" s="565" t="s">
        <v>4</v>
      </c>
      <c r="E5" s="565" t="s">
        <v>31</v>
      </c>
      <c r="F5" s="564" t="s">
        <v>30</v>
      </c>
      <c r="G5" s="565" t="s">
        <v>3</v>
      </c>
      <c r="H5" s="565" t="s">
        <v>4</v>
      </c>
      <c r="I5" s="565" t="s">
        <v>31</v>
      </c>
    </row>
    <row r="6" spans="1:9" ht="21" customHeight="1">
      <c r="A6" s="562" t="s">
        <v>30</v>
      </c>
      <c r="B6" s="61">
        <v>117146</v>
      </c>
      <c r="C6" s="62">
        <v>58148</v>
      </c>
      <c r="D6" s="62">
        <v>58998</v>
      </c>
      <c r="E6" s="63">
        <v>100</v>
      </c>
      <c r="F6" s="61">
        <v>115210</v>
      </c>
      <c r="G6" s="62">
        <v>57307</v>
      </c>
      <c r="H6" s="62">
        <v>57903</v>
      </c>
      <c r="I6" s="63">
        <v>100</v>
      </c>
    </row>
    <row r="7" spans="1:9" ht="21" customHeight="1">
      <c r="A7" s="8" t="s">
        <v>32</v>
      </c>
      <c r="B7" s="64">
        <v>4959</v>
      </c>
      <c r="C7" s="65">
        <v>2608</v>
      </c>
      <c r="D7" s="65">
        <v>2351</v>
      </c>
      <c r="E7" s="66">
        <f>B7/B6*100</f>
        <v>4.233179109828761</v>
      </c>
      <c r="F7" s="64">
        <v>4180</v>
      </c>
      <c r="G7" s="65">
        <v>2205</v>
      </c>
      <c r="H7" s="65">
        <v>1975</v>
      </c>
      <c r="I7" s="66">
        <f>F7/$F$6*100</f>
        <v>3.628157278014061</v>
      </c>
    </row>
    <row r="8" spans="1:9" ht="21" customHeight="1">
      <c r="A8" s="18" t="s">
        <v>33</v>
      </c>
      <c r="B8" s="67">
        <v>5121</v>
      </c>
      <c r="C8" s="68">
        <v>2573</v>
      </c>
      <c r="D8" s="68">
        <v>2548</v>
      </c>
      <c r="E8" s="69">
        <f>B8/B6*100</f>
        <v>4.371468082563639</v>
      </c>
      <c r="F8" s="67">
        <v>4922</v>
      </c>
      <c r="G8" s="68">
        <v>2602</v>
      </c>
      <c r="H8" s="68">
        <v>2320</v>
      </c>
      <c r="I8" s="69">
        <f aca="true" t="shared" si="0" ref="I8:I28">F8/$F$6*100</f>
        <v>4.2721985938720595</v>
      </c>
    </row>
    <row r="9" spans="1:9" ht="21" customHeight="1">
      <c r="A9" s="18" t="s">
        <v>34</v>
      </c>
      <c r="B9" s="67">
        <v>5756</v>
      </c>
      <c r="C9" s="68">
        <v>2969</v>
      </c>
      <c r="D9" s="68">
        <v>2787</v>
      </c>
      <c r="E9" s="69">
        <f>B9/B6*100</f>
        <v>4.913526710258993</v>
      </c>
      <c r="F9" s="67">
        <v>5163</v>
      </c>
      <c r="G9" s="68">
        <v>2587</v>
      </c>
      <c r="H9" s="68">
        <v>2576</v>
      </c>
      <c r="I9" s="69">
        <f t="shared" si="0"/>
        <v>4.4813818244944015</v>
      </c>
    </row>
    <row r="10" spans="1:9" ht="21" customHeight="1">
      <c r="A10" s="18" t="s">
        <v>35</v>
      </c>
      <c r="B10" s="67">
        <v>5380</v>
      </c>
      <c r="C10" s="68">
        <v>2718</v>
      </c>
      <c r="D10" s="68">
        <v>2662</v>
      </c>
      <c r="E10" s="69">
        <f>B10/B6*100</f>
        <v>4.592559711812609</v>
      </c>
      <c r="F10" s="67">
        <v>5240</v>
      </c>
      <c r="G10" s="68">
        <v>2691</v>
      </c>
      <c r="H10" s="68">
        <v>2549</v>
      </c>
      <c r="I10" s="69">
        <f t="shared" si="0"/>
        <v>4.5482163006683445</v>
      </c>
    </row>
    <row r="11" spans="1:9" ht="21" customHeight="1">
      <c r="A11" s="18" t="s">
        <v>36</v>
      </c>
      <c r="B11" s="67">
        <v>4680</v>
      </c>
      <c r="C11" s="68">
        <v>2278</v>
      </c>
      <c r="D11" s="68">
        <v>2402</v>
      </c>
      <c r="E11" s="69">
        <f>B11/B6*100</f>
        <v>3.995014767896471</v>
      </c>
      <c r="F11" s="67">
        <v>4484</v>
      </c>
      <c r="G11" s="68">
        <v>2240</v>
      </c>
      <c r="H11" s="68">
        <v>2244</v>
      </c>
      <c r="I11" s="69">
        <f t="shared" si="0"/>
        <v>3.8920232618696295</v>
      </c>
    </row>
    <row r="12" spans="1:9" ht="21" customHeight="1">
      <c r="A12" s="18" t="s">
        <v>37</v>
      </c>
      <c r="B12" s="67">
        <v>6173</v>
      </c>
      <c r="C12" s="68">
        <v>3192</v>
      </c>
      <c r="D12" s="68">
        <v>2981</v>
      </c>
      <c r="E12" s="69">
        <f>B12/B6*100</f>
        <v>5.269492769706178</v>
      </c>
      <c r="F12" s="67">
        <v>5216</v>
      </c>
      <c r="G12" s="68">
        <v>2720</v>
      </c>
      <c r="H12" s="68">
        <v>2496</v>
      </c>
      <c r="I12" s="69">
        <f t="shared" si="0"/>
        <v>4.527384775627116</v>
      </c>
    </row>
    <row r="13" spans="1:9" ht="21" customHeight="1">
      <c r="A13" s="18" t="s">
        <v>38</v>
      </c>
      <c r="B13" s="67">
        <v>7062</v>
      </c>
      <c r="C13" s="68">
        <v>3693</v>
      </c>
      <c r="D13" s="68">
        <v>3369</v>
      </c>
      <c r="E13" s="69">
        <f>B13/B6*100</f>
        <v>6.028374848479675</v>
      </c>
      <c r="F13" s="67">
        <v>6008</v>
      </c>
      <c r="G13" s="68">
        <v>3151</v>
      </c>
      <c r="H13" s="68">
        <v>2857</v>
      </c>
      <c r="I13" s="69">
        <f t="shared" si="0"/>
        <v>5.214825101987675</v>
      </c>
    </row>
    <row r="14" spans="1:9" ht="21" customHeight="1">
      <c r="A14" s="18" t="s">
        <v>39</v>
      </c>
      <c r="B14" s="67">
        <v>8130</v>
      </c>
      <c r="C14" s="68">
        <v>4237</v>
      </c>
      <c r="D14" s="68">
        <v>3893</v>
      </c>
      <c r="E14" s="69">
        <f>B14/B6*100</f>
        <v>6.9400577057688695</v>
      </c>
      <c r="F14" s="67">
        <v>6902</v>
      </c>
      <c r="G14" s="68">
        <v>3596</v>
      </c>
      <c r="H14" s="68">
        <v>3306</v>
      </c>
      <c r="I14" s="69">
        <f t="shared" si="0"/>
        <v>5.990799409773457</v>
      </c>
    </row>
    <row r="15" spans="1:9" ht="21" customHeight="1">
      <c r="A15" s="18" t="s">
        <v>40</v>
      </c>
      <c r="B15" s="67">
        <v>9217</v>
      </c>
      <c r="C15" s="68">
        <v>4703</v>
      </c>
      <c r="D15" s="68">
        <v>4514</v>
      </c>
      <c r="E15" s="69">
        <f>B15/B6*100</f>
        <v>7.867959640107217</v>
      </c>
      <c r="F15" s="67">
        <v>7978</v>
      </c>
      <c r="G15" s="68">
        <v>4124</v>
      </c>
      <c r="H15" s="68">
        <v>3854</v>
      </c>
      <c r="I15" s="69">
        <f t="shared" si="0"/>
        <v>6.92474611578856</v>
      </c>
    </row>
    <row r="16" spans="1:9" ht="21" customHeight="1">
      <c r="A16" s="18" t="s">
        <v>41</v>
      </c>
      <c r="B16" s="67">
        <v>7833</v>
      </c>
      <c r="C16" s="68">
        <v>4028</v>
      </c>
      <c r="D16" s="68">
        <v>3805</v>
      </c>
      <c r="E16" s="69">
        <f>B16/B6*100</f>
        <v>6.686527922421594</v>
      </c>
      <c r="F16" s="67">
        <v>9066</v>
      </c>
      <c r="G16" s="68">
        <v>4638</v>
      </c>
      <c r="H16" s="68">
        <v>4428</v>
      </c>
      <c r="I16" s="69">
        <f t="shared" si="0"/>
        <v>7.869108584324278</v>
      </c>
    </row>
    <row r="17" spans="1:9" ht="21" customHeight="1">
      <c r="A17" s="18" t="s">
        <v>42</v>
      </c>
      <c r="B17" s="67">
        <v>7049</v>
      </c>
      <c r="C17" s="68">
        <v>3639</v>
      </c>
      <c r="D17" s="68">
        <v>3410</v>
      </c>
      <c r="E17" s="69">
        <f>B17/B6*100</f>
        <v>6.017277585235518</v>
      </c>
      <c r="F17" s="67">
        <v>7574</v>
      </c>
      <c r="G17" s="68">
        <v>3852</v>
      </c>
      <c r="H17" s="68">
        <v>3722</v>
      </c>
      <c r="I17" s="69">
        <f t="shared" si="0"/>
        <v>6.57408211092787</v>
      </c>
    </row>
    <row r="18" spans="1:9" ht="21" customHeight="1">
      <c r="A18" s="18" t="s">
        <v>43</v>
      </c>
      <c r="B18" s="67">
        <v>7568</v>
      </c>
      <c r="C18" s="68">
        <v>3818</v>
      </c>
      <c r="D18" s="68">
        <v>3750</v>
      </c>
      <c r="E18" s="69">
        <f>B18/B6*100</f>
        <v>6.460314479367627</v>
      </c>
      <c r="F18" s="67">
        <v>6773</v>
      </c>
      <c r="G18" s="68">
        <v>3454</v>
      </c>
      <c r="H18" s="68">
        <v>3319</v>
      </c>
      <c r="I18" s="69">
        <f t="shared" si="0"/>
        <v>5.878829962676851</v>
      </c>
    </row>
    <row r="19" spans="1:9" ht="21" customHeight="1">
      <c r="A19" s="18" t="s">
        <v>44</v>
      </c>
      <c r="B19" s="67">
        <v>8905</v>
      </c>
      <c r="C19" s="68">
        <v>4503</v>
      </c>
      <c r="D19" s="68">
        <v>4402</v>
      </c>
      <c r="E19" s="69">
        <f>B19/B6*100</f>
        <v>7.601625322247452</v>
      </c>
      <c r="F19" s="67">
        <v>7379</v>
      </c>
      <c r="G19" s="68">
        <v>3672</v>
      </c>
      <c r="H19" s="68">
        <v>3707</v>
      </c>
      <c r="I19" s="69">
        <f t="shared" si="0"/>
        <v>6.404825969967885</v>
      </c>
    </row>
    <row r="20" spans="1:9" ht="21" customHeight="1">
      <c r="A20" s="18" t="s">
        <v>45</v>
      </c>
      <c r="B20" s="67">
        <v>8905</v>
      </c>
      <c r="C20" s="68">
        <v>4291</v>
      </c>
      <c r="D20" s="68">
        <v>4614</v>
      </c>
      <c r="E20" s="69">
        <f>B20/B6*100</f>
        <v>7.601625322247452</v>
      </c>
      <c r="F20" s="67">
        <v>8610</v>
      </c>
      <c r="G20" s="68">
        <v>4310</v>
      </c>
      <c r="H20" s="68">
        <v>4300</v>
      </c>
      <c r="I20" s="69">
        <f t="shared" si="0"/>
        <v>7.473309608540925</v>
      </c>
    </row>
    <row r="21" spans="1:9" ht="21" customHeight="1">
      <c r="A21" s="18" t="s">
        <v>46</v>
      </c>
      <c r="B21" s="67">
        <v>6465</v>
      </c>
      <c r="C21" s="68">
        <v>3154</v>
      </c>
      <c r="D21" s="68">
        <v>3311</v>
      </c>
      <c r="E21" s="69">
        <f>B21/B6*100</f>
        <v>5.518754374882625</v>
      </c>
      <c r="F21" s="67">
        <v>8515</v>
      </c>
      <c r="G21" s="68">
        <v>4018</v>
      </c>
      <c r="H21" s="68">
        <v>4497</v>
      </c>
      <c r="I21" s="69">
        <f t="shared" si="0"/>
        <v>7.39085148858606</v>
      </c>
    </row>
    <row r="22" spans="1:9" ht="21" customHeight="1">
      <c r="A22" s="18" t="s">
        <v>47</v>
      </c>
      <c r="B22" s="67">
        <v>4967</v>
      </c>
      <c r="C22" s="68">
        <v>2281</v>
      </c>
      <c r="D22" s="68">
        <v>2686</v>
      </c>
      <c r="E22" s="69">
        <f>B22/B6*100</f>
        <v>4.240008194902088</v>
      </c>
      <c r="F22" s="67">
        <v>5887</v>
      </c>
      <c r="G22" s="68">
        <v>2780</v>
      </c>
      <c r="H22" s="68">
        <v>3107</v>
      </c>
      <c r="I22" s="69">
        <f t="shared" si="0"/>
        <v>5.109799496571478</v>
      </c>
    </row>
    <row r="23" spans="1:9" ht="21" customHeight="1">
      <c r="A23" s="18" t="s">
        <v>48</v>
      </c>
      <c r="B23" s="67">
        <v>3752</v>
      </c>
      <c r="C23" s="68">
        <v>1519</v>
      </c>
      <c r="D23" s="68">
        <v>2233</v>
      </c>
      <c r="E23" s="69">
        <f>B23/B6*100</f>
        <v>3.2028408993905044</v>
      </c>
      <c r="F23" s="67">
        <v>4215</v>
      </c>
      <c r="G23" s="68">
        <v>1833</v>
      </c>
      <c r="H23" s="68">
        <v>2382</v>
      </c>
      <c r="I23" s="69">
        <f t="shared" si="0"/>
        <v>3.6585365853658534</v>
      </c>
    </row>
    <row r="24" spans="1:9" ht="21" customHeight="1">
      <c r="A24" s="18" t="s">
        <v>49</v>
      </c>
      <c r="B24" s="67">
        <v>2469</v>
      </c>
      <c r="C24" s="68">
        <v>848</v>
      </c>
      <c r="D24" s="68">
        <v>1621</v>
      </c>
      <c r="E24" s="69">
        <f>B24/B6*100</f>
        <v>2.1076263807556384</v>
      </c>
      <c r="F24" s="67">
        <v>2878</v>
      </c>
      <c r="G24" s="68">
        <v>1044</v>
      </c>
      <c r="H24" s="68">
        <v>1834</v>
      </c>
      <c r="I24" s="69">
        <f t="shared" si="0"/>
        <v>2.4980470445273846</v>
      </c>
    </row>
    <row r="25" spans="1:9" ht="21" customHeight="1">
      <c r="A25" s="18" t="s">
        <v>50</v>
      </c>
      <c r="B25" s="67">
        <v>1056</v>
      </c>
      <c r="C25" s="68">
        <v>245</v>
      </c>
      <c r="D25" s="68">
        <v>811</v>
      </c>
      <c r="E25" s="69">
        <f>B25/B6*100</f>
        <v>0.9014392296792036</v>
      </c>
      <c r="F25" s="67">
        <v>1443</v>
      </c>
      <c r="G25" s="68">
        <v>401</v>
      </c>
      <c r="H25" s="68">
        <v>1042</v>
      </c>
      <c r="I25" s="69">
        <f t="shared" si="0"/>
        <v>1.252495443103897</v>
      </c>
    </row>
    <row r="26" spans="1:9" ht="21" customHeight="1">
      <c r="A26" s="18" t="s">
        <v>51</v>
      </c>
      <c r="B26" s="67">
        <v>275</v>
      </c>
      <c r="C26" s="70">
        <v>39</v>
      </c>
      <c r="D26" s="68">
        <v>236</v>
      </c>
      <c r="E26" s="69">
        <f>B26/B6*100</f>
        <v>0.23474979939562599</v>
      </c>
      <c r="F26" s="67">
        <v>402</v>
      </c>
      <c r="G26" s="70">
        <v>68</v>
      </c>
      <c r="H26" s="68">
        <v>334</v>
      </c>
      <c r="I26" s="69">
        <f>F26/$F$6*100</f>
        <v>0.3489280444405868</v>
      </c>
    </row>
    <row r="27" spans="1:9" ht="21" customHeight="1">
      <c r="A27" s="18" t="s">
        <v>52</v>
      </c>
      <c r="B27" s="71">
        <v>55</v>
      </c>
      <c r="C27" s="70">
        <v>8</v>
      </c>
      <c r="D27" s="70">
        <v>47</v>
      </c>
      <c r="E27" s="69">
        <f>B27/B6*100</f>
        <v>0.046949959879125196</v>
      </c>
      <c r="F27" s="71">
        <v>70</v>
      </c>
      <c r="G27" s="70">
        <v>9</v>
      </c>
      <c r="H27" s="70">
        <v>61</v>
      </c>
      <c r="I27" s="69">
        <f t="shared" si="0"/>
        <v>0.06075861470358476</v>
      </c>
    </row>
    <row r="28" spans="1:9" ht="21" customHeight="1">
      <c r="A28" s="7" t="s">
        <v>53</v>
      </c>
      <c r="B28" s="72">
        <v>1369</v>
      </c>
      <c r="C28" s="73">
        <v>804</v>
      </c>
      <c r="D28" s="73">
        <v>565</v>
      </c>
      <c r="E28" s="74">
        <f>B28/B6*100</f>
        <v>1.1686271831731343</v>
      </c>
      <c r="F28" s="72">
        <v>2305</v>
      </c>
      <c r="G28" s="73">
        <v>1312</v>
      </c>
      <c r="H28" s="73">
        <v>993</v>
      </c>
      <c r="I28" s="74">
        <f t="shared" si="0"/>
        <v>2.0006943841680407</v>
      </c>
    </row>
    <row r="29" spans="1:9" ht="21" customHeight="1" thickBot="1">
      <c r="A29" s="75" t="s">
        <v>54</v>
      </c>
      <c r="B29" s="76">
        <v>45.4</v>
      </c>
      <c r="C29" s="77">
        <v>44.2</v>
      </c>
      <c r="D29" s="77">
        <v>46.7</v>
      </c>
      <c r="E29" s="78" t="s">
        <v>219</v>
      </c>
      <c r="F29" s="76">
        <v>47.4</v>
      </c>
      <c r="G29" s="77">
        <v>46</v>
      </c>
      <c r="H29" s="77">
        <v>48.8</v>
      </c>
      <c r="I29" s="78" t="s">
        <v>220</v>
      </c>
    </row>
    <row r="30" spans="1:9" ht="21" customHeight="1" thickTop="1">
      <c r="A30" s="409" t="s">
        <v>266</v>
      </c>
      <c r="B30" s="79"/>
      <c r="C30" s="80"/>
      <c r="D30" s="80"/>
      <c r="E30" s="81"/>
      <c r="F30" s="79"/>
      <c r="G30" s="80"/>
      <c r="H30" s="80"/>
      <c r="I30" s="81"/>
    </row>
    <row r="31" spans="1:9" ht="21" customHeight="1">
      <c r="A31" s="18" t="s">
        <v>56</v>
      </c>
      <c r="B31" s="67">
        <f>B7+B8+B9</f>
        <v>15836</v>
      </c>
      <c r="C31" s="68">
        <f>C7+C8+C9</f>
        <v>8150</v>
      </c>
      <c r="D31" s="68">
        <f>D7+D8+D9</f>
        <v>7686</v>
      </c>
      <c r="E31" s="69">
        <f>B31/SUM(B31:B33)*100</f>
        <v>13.678018950223276</v>
      </c>
      <c r="F31" s="67">
        <f>F7+F8+F9</f>
        <v>14265</v>
      </c>
      <c r="G31" s="68">
        <f>G7+G8+G9</f>
        <v>7394</v>
      </c>
      <c r="H31" s="68">
        <f>H7+H8+H9</f>
        <v>6871</v>
      </c>
      <c r="I31" s="69">
        <f>F31/SUM($F$31:$F$33)*100</f>
        <v>12.634515743324034</v>
      </c>
    </row>
    <row r="32" spans="1:9" ht="21" customHeight="1">
      <c r="A32" s="18" t="s">
        <v>57</v>
      </c>
      <c r="B32" s="67">
        <f>B10+B11+B12+B13+B14+B15+B16+B17+B18+B19</f>
        <v>71997</v>
      </c>
      <c r="C32" s="68">
        <f>C10+C11+C12+C13+C14+C15+C16+C17+C18+C19</f>
        <v>36809</v>
      </c>
      <c r="D32" s="68">
        <f>D10+D11+D12+D13+D14+D15+D16+D17+D18+D19</f>
        <v>35188</v>
      </c>
      <c r="E32" s="69">
        <f>B32/SUM(B31:B33)*100</f>
        <v>62.18592639297961</v>
      </c>
      <c r="F32" s="67">
        <f>F10+F11+F12+F13+F14+F15+F16+F17+F18+F19</f>
        <v>66620</v>
      </c>
      <c r="G32" s="68">
        <f>G10+G11+G12+G13+G14+G15+G16+G17+G18+G19</f>
        <v>34138</v>
      </c>
      <c r="H32" s="68">
        <f>H10+H11+H12+H13+H14+H15+H16+H17+H18+H19</f>
        <v>32482</v>
      </c>
      <c r="I32" s="69">
        <f>F32/SUM($F$31:$F$33)*100</f>
        <v>59.005358487223766</v>
      </c>
    </row>
    <row r="33" spans="1:9" ht="21" customHeight="1">
      <c r="A33" s="7" t="s">
        <v>58</v>
      </c>
      <c r="B33" s="82">
        <f>B20+B21+B22+B23+B24+B25+B26+B27</f>
        <v>27944</v>
      </c>
      <c r="C33" s="83">
        <f>C20+C21+C22+C23+C24+C25+C26+C27</f>
        <v>12385</v>
      </c>
      <c r="D33" s="83">
        <f>D20+D21+D22+D23+D24+D25+D26+D27</f>
        <v>15559</v>
      </c>
      <c r="E33" s="74">
        <f>B33/SUM(B31:B33)*100</f>
        <v>24.136054656797118</v>
      </c>
      <c r="F33" s="82">
        <f>F20+F21+F22+F23+F24+F25+F26+F27</f>
        <v>32020</v>
      </c>
      <c r="G33" s="83">
        <f>G20+G21+G22+G23+G24+G25+G26+G27</f>
        <v>14463</v>
      </c>
      <c r="H33" s="83">
        <f>H20+H21+H22+H23+H24+H25+H26+H27</f>
        <v>17557</v>
      </c>
      <c r="I33" s="74">
        <f>F33/SUM($F$31:$F$33)*100</f>
        <v>28.360125769452193</v>
      </c>
    </row>
    <row r="34" spans="1:9" ht="21" customHeight="1">
      <c r="A34" s="84" t="s">
        <v>12</v>
      </c>
      <c r="I34" s="60"/>
    </row>
    <row r="35" ht="21" customHeight="1">
      <c r="A35" s="85"/>
    </row>
    <row r="37" ht="21" customHeight="1">
      <c r="F37" s="86"/>
    </row>
  </sheetData>
  <sheetProtection/>
  <mergeCells count="3">
    <mergeCell ref="A4:A5"/>
    <mergeCell ref="B4:E4"/>
    <mergeCell ref="F4:I4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evenFooter>&amp;L&amp;P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80" zoomScaleSheetLayoutView="80" zoomScalePageLayoutView="60" workbookViewId="0" topLeftCell="A1">
      <selection activeCell="K18" sqref="K18"/>
    </sheetView>
  </sheetViews>
  <sheetFormatPr defaultColWidth="9.00390625" defaultRowHeight="21" customHeight="1"/>
  <cols>
    <col min="1" max="1" width="7.625" style="2" customWidth="1"/>
    <col min="2" max="2" width="7.875" style="2" customWidth="1"/>
    <col min="3" max="12" width="7.625" style="2" customWidth="1"/>
    <col min="13" max="16384" width="9.00390625" style="2" customWidth="1"/>
  </cols>
  <sheetData>
    <row r="1" spans="1:12" ht="21" customHeight="1">
      <c r="A1" s="6" t="s">
        <v>272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1" customHeight="1">
      <c r="A2" s="1"/>
      <c r="B2" s="1"/>
      <c r="C2" s="1"/>
      <c r="D2" s="1"/>
      <c r="E2" s="1"/>
      <c r="F2" s="1"/>
      <c r="G2" s="1"/>
      <c r="H2" s="1"/>
      <c r="I2" s="1"/>
      <c r="K2" s="1"/>
      <c r="L2" s="3" t="s">
        <v>651</v>
      </c>
    </row>
    <row r="3" spans="1:12" ht="21" customHeight="1">
      <c r="A3" s="1"/>
      <c r="B3" s="1"/>
      <c r="C3" s="1"/>
      <c r="D3" s="1"/>
      <c r="E3" s="1"/>
      <c r="F3" s="1"/>
      <c r="G3" s="1"/>
      <c r="H3" s="1"/>
      <c r="I3" s="1"/>
      <c r="K3" s="1"/>
      <c r="L3" s="3" t="s">
        <v>59</v>
      </c>
    </row>
    <row r="4" spans="1:12" ht="30" customHeight="1">
      <c r="A4" s="611" t="s">
        <v>60</v>
      </c>
      <c r="B4" s="604" t="s">
        <v>30</v>
      </c>
      <c r="C4" s="606" t="s">
        <v>3</v>
      </c>
      <c r="D4" s="607"/>
      <c r="E4" s="607"/>
      <c r="F4" s="607"/>
      <c r="G4" s="608"/>
      <c r="H4" s="606" t="s">
        <v>4</v>
      </c>
      <c r="I4" s="607"/>
      <c r="J4" s="607"/>
      <c r="K4" s="607"/>
      <c r="L4" s="608"/>
    </row>
    <row r="5" spans="1:12" ht="30" customHeight="1">
      <c r="A5" s="611"/>
      <c r="B5" s="605"/>
      <c r="C5" s="562" t="s">
        <v>30</v>
      </c>
      <c r="D5" s="562" t="s">
        <v>61</v>
      </c>
      <c r="E5" s="562" t="s">
        <v>62</v>
      </c>
      <c r="F5" s="562" t="s">
        <v>63</v>
      </c>
      <c r="G5" s="562" t="s">
        <v>64</v>
      </c>
      <c r="H5" s="562" t="s">
        <v>30</v>
      </c>
      <c r="I5" s="562" t="s">
        <v>61</v>
      </c>
      <c r="J5" s="562" t="s">
        <v>62</v>
      </c>
      <c r="K5" s="562" t="s">
        <v>63</v>
      </c>
      <c r="L5" s="562" t="s">
        <v>64</v>
      </c>
    </row>
    <row r="6" spans="1:12" ht="30" customHeight="1">
      <c r="A6" s="562" t="s">
        <v>65</v>
      </c>
      <c r="B6" s="88">
        <v>98640</v>
      </c>
      <c r="C6" s="522">
        <v>48601</v>
      </c>
      <c r="D6" s="523">
        <v>14316</v>
      </c>
      <c r="E6" s="523">
        <v>28768</v>
      </c>
      <c r="F6" s="523">
        <v>1589</v>
      </c>
      <c r="G6" s="524">
        <v>2173</v>
      </c>
      <c r="H6" s="522">
        <v>50039</v>
      </c>
      <c r="I6" s="523">
        <v>9922</v>
      </c>
      <c r="J6" s="523">
        <v>28663</v>
      </c>
      <c r="K6" s="523">
        <v>6352</v>
      </c>
      <c r="L6" s="524">
        <v>3452</v>
      </c>
    </row>
    <row r="7" spans="1:12" ht="30" customHeight="1">
      <c r="A7" s="8" t="s">
        <v>35</v>
      </c>
      <c r="B7" s="89">
        <v>5240</v>
      </c>
      <c r="C7" s="26">
        <v>2691</v>
      </c>
      <c r="D7" s="27">
        <v>2676</v>
      </c>
      <c r="E7" s="27">
        <v>4</v>
      </c>
      <c r="F7" s="27" t="s">
        <v>66</v>
      </c>
      <c r="G7" s="90" t="s">
        <v>66</v>
      </c>
      <c r="H7" s="26">
        <v>2549</v>
      </c>
      <c r="I7" s="27">
        <v>2531</v>
      </c>
      <c r="J7" s="27">
        <v>14</v>
      </c>
      <c r="K7" s="27">
        <v>1</v>
      </c>
      <c r="L7" s="90" t="s">
        <v>66</v>
      </c>
    </row>
    <row r="8" spans="1:12" ht="30" customHeight="1">
      <c r="A8" s="18" t="s">
        <v>36</v>
      </c>
      <c r="B8" s="91">
        <v>4484</v>
      </c>
      <c r="C8" s="31">
        <v>2240</v>
      </c>
      <c r="D8" s="32">
        <v>1988</v>
      </c>
      <c r="E8" s="32">
        <v>143</v>
      </c>
      <c r="F8" s="32">
        <v>1</v>
      </c>
      <c r="G8" s="92">
        <v>7</v>
      </c>
      <c r="H8" s="31">
        <v>2244</v>
      </c>
      <c r="I8" s="32">
        <v>1903</v>
      </c>
      <c r="J8" s="32">
        <v>230</v>
      </c>
      <c r="K8" s="32" t="s">
        <v>66</v>
      </c>
      <c r="L8" s="92">
        <v>17</v>
      </c>
    </row>
    <row r="9" spans="1:12" ht="30" customHeight="1">
      <c r="A9" s="18" t="s">
        <v>37</v>
      </c>
      <c r="B9" s="91">
        <v>5216</v>
      </c>
      <c r="C9" s="31">
        <v>2720</v>
      </c>
      <c r="D9" s="32">
        <v>1791</v>
      </c>
      <c r="E9" s="32">
        <v>740</v>
      </c>
      <c r="F9" s="32" t="s">
        <v>66</v>
      </c>
      <c r="G9" s="92">
        <v>34</v>
      </c>
      <c r="H9" s="31">
        <v>2496</v>
      </c>
      <c r="I9" s="32">
        <v>1348</v>
      </c>
      <c r="J9" s="32">
        <v>995</v>
      </c>
      <c r="K9" s="32" t="s">
        <v>66</v>
      </c>
      <c r="L9" s="92">
        <v>54</v>
      </c>
    </row>
    <row r="10" spans="1:12" ht="30" customHeight="1">
      <c r="A10" s="18" t="s">
        <v>38</v>
      </c>
      <c r="B10" s="91">
        <v>6008</v>
      </c>
      <c r="C10" s="31">
        <v>3151</v>
      </c>
      <c r="D10" s="32">
        <v>1415</v>
      </c>
      <c r="E10" s="32">
        <v>1510</v>
      </c>
      <c r="F10" s="32" t="s">
        <v>66</v>
      </c>
      <c r="G10" s="92">
        <v>72</v>
      </c>
      <c r="H10" s="31">
        <v>2857</v>
      </c>
      <c r="I10" s="32">
        <v>928</v>
      </c>
      <c r="J10" s="32">
        <v>1698</v>
      </c>
      <c r="K10" s="32">
        <v>5</v>
      </c>
      <c r="L10" s="92">
        <v>142</v>
      </c>
    </row>
    <row r="11" spans="1:12" ht="30" customHeight="1">
      <c r="A11" s="18" t="s">
        <v>39</v>
      </c>
      <c r="B11" s="91">
        <v>6902</v>
      </c>
      <c r="C11" s="31">
        <v>3596</v>
      </c>
      <c r="D11" s="32">
        <v>1234</v>
      </c>
      <c r="E11" s="32">
        <v>2091</v>
      </c>
      <c r="F11" s="32">
        <v>2</v>
      </c>
      <c r="G11" s="92">
        <v>133</v>
      </c>
      <c r="H11" s="31">
        <v>3306</v>
      </c>
      <c r="I11" s="32">
        <v>664</v>
      </c>
      <c r="J11" s="32">
        <v>2319</v>
      </c>
      <c r="K11" s="32">
        <v>10</v>
      </c>
      <c r="L11" s="92">
        <v>240</v>
      </c>
    </row>
    <row r="12" spans="1:12" ht="30" customHeight="1">
      <c r="A12" s="18" t="s">
        <v>40</v>
      </c>
      <c r="B12" s="91">
        <v>7978</v>
      </c>
      <c r="C12" s="31">
        <v>4124</v>
      </c>
      <c r="D12" s="32">
        <v>1179</v>
      </c>
      <c r="E12" s="32">
        <v>2563</v>
      </c>
      <c r="F12" s="32">
        <v>10</v>
      </c>
      <c r="G12" s="92">
        <v>215</v>
      </c>
      <c r="H12" s="31">
        <v>3854</v>
      </c>
      <c r="I12" s="32">
        <v>620</v>
      </c>
      <c r="J12" s="32">
        <v>2774</v>
      </c>
      <c r="K12" s="32">
        <v>18</v>
      </c>
      <c r="L12" s="92">
        <v>340</v>
      </c>
    </row>
    <row r="13" spans="1:12" ht="30" customHeight="1">
      <c r="A13" s="18" t="s">
        <v>41</v>
      </c>
      <c r="B13" s="91">
        <v>9066</v>
      </c>
      <c r="C13" s="31">
        <v>4638</v>
      </c>
      <c r="D13" s="32">
        <v>1208</v>
      </c>
      <c r="E13" s="32">
        <v>2949</v>
      </c>
      <c r="F13" s="32">
        <v>21</v>
      </c>
      <c r="G13" s="92">
        <v>282</v>
      </c>
      <c r="H13" s="31">
        <v>4428</v>
      </c>
      <c r="I13" s="32">
        <v>612</v>
      </c>
      <c r="J13" s="32">
        <v>3147</v>
      </c>
      <c r="K13" s="32">
        <v>49</v>
      </c>
      <c r="L13" s="92">
        <v>484</v>
      </c>
    </row>
    <row r="14" spans="1:12" ht="30" customHeight="1">
      <c r="A14" s="18" t="s">
        <v>42</v>
      </c>
      <c r="B14" s="91">
        <v>7574</v>
      </c>
      <c r="C14" s="31">
        <v>3852</v>
      </c>
      <c r="D14" s="32">
        <v>870</v>
      </c>
      <c r="E14" s="32">
        <v>2538</v>
      </c>
      <c r="F14" s="32">
        <v>27</v>
      </c>
      <c r="G14" s="92">
        <v>263</v>
      </c>
      <c r="H14" s="31">
        <v>3722</v>
      </c>
      <c r="I14" s="32">
        <v>407</v>
      </c>
      <c r="J14" s="32">
        <v>2670</v>
      </c>
      <c r="K14" s="32">
        <v>97</v>
      </c>
      <c r="L14" s="92">
        <v>443</v>
      </c>
    </row>
    <row r="15" spans="1:12" ht="30" customHeight="1">
      <c r="A15" s="18" t="s">
        <v>43</v>
      </c>
      <c r="B15" s="91">
        <v>6773</v>
      </c>
      <c r="C15" s="31">
        <v>3454</v>
      </c>
      <c r="D15" s="32">
        <v>640</v>
      </c>
      <c r="E15" s="32">
        <v>2379</v>
      </c>
      <c r="F15" s="32">
        <v>60</v>
      </c>
      <c r="G15" s="92">
        <v>251</v>
      </c>
      <c r="H15" s="31">
        <v>3319</v>
      </c>
      <c r="I15" s="32">
        <v>226</v>
      </c>
      <c r="J15" s="32">
        <v>2522</v>
      </c>
      <c r="K15" s="32">
        <v>151</v>
      </c>
      <c r="L15" s="92">
        <v>353</v>
      </c>
    </row>
    <row r="16" spans="1:12" ht="30" customHeight="1">
      <c r="A16" s="18" t="s">
        <v>44</v>
      </c>
      <c r="B16" s="91">
        <v>7379</v>
      </c>
      <c r="C16" s="31">
        <v>3672</v>
      </c>
      <c r="D16" s="32">
        <v>522</v>
      </c>
      <c r="E16" s="32">
        <v>2685</v>
      </c>
      <c r="F16" s="32">
        <v>91</v>
      </c>
      <c r="G16" s="92">
        <v>246</v>
      </c>
      <c r="H16" s="31">
        <v>3707</v>
      </c>
      <c r="I16" s="32">
        <v>185</v>
      </c>
      <c r="J16" s="32">
        <v>2807</v>
      </c>
      <c r="K16" s="32">
        <v>286</v>
      </c>
      <c r="L16" s="92">
        <v>353</v>
      </c>
    </row>
    <row r="17" spans="1:12" ht="30" customHeight="1">
      <c r="A17" s="18" t="s">
        <v>45</v>
      </c>
      <c r="B17" s="91">
        <v>8610</v>
      </c>
      <c r="C17" s="31">
        <v>4310</v>
      </c>
      <c r="D17" s="32">
        <v>424</v>
      </c>
      <c r="E17" s="32">
        <v>3322</v>
      </c>
      <c r="F17" s="32">
        <v>159</v>
      </c>
      <c r="G17" s="92">
        <v>263</v>
      </c>
      <c r="H17" s="31">
        <v>4300</v>
      </c>
      <c r="I17" s="32">
        <v>151</v>
      </c>
      <c r="J17" s="32">
        <v>3184</v>
      </c>
      <c r="K17" s="32">
        <v>511</v>
      </c>
      <c r="L17" s="92">
        <v>361</v>
      </c>
    </row>
    <row r="18" spans="1:12" ht="30" customHeight="1">
      <c r="A18" s="18" t="s">
        <v>46</v>
      </c>
      <c r="B18" s="91">
        <v>8515</v>
      </c>
      <c r="C18" s="31">
        <v>4018</v>
      </c>
      <c r="D18" s="32">
        <v>237</v>
      </c>
      <c r="E18" s="32">
        <v>3228</v>
      </c>
      <c r="F18" s="32">
        <v>227</v>
      </c>
      <c r="G18" s="92">
        <v>221</v>
      </c>
      <c r="H18" s="31">
        <v>4497</v>
      </c>
      <c r="I18" s="32">
        <v>132</v>
      </c>
      <c r="J18" s="32">
        <v>3062</v>
      </c>
      <c r="K18" s="32">
        <v>857</v>
      </c>
      <c r="L18" s="92">
        <v>329</v>
      </c>
    </row>
    <row r="19" spans="1:12" ht="30" customHeight="1">
      <c r="A19" s="18" t="s">
        <v>47</v>
      </c>
      <c r="B19" s="91">
        <v>5887</v>
      </c>
      <c r="C19" s="31">
        <v>2780</v>
      </c>
      <c r="D19" s="32">
        <v>88</v>
      </c>
      <c r="E19" s="32">
        <v>2250</v>
      </c>
      <c r="F19" s="32">
        <v>262</v>
      </c>
      <c r="G19" s="92">
        <v>95</v>
      </c>
      <c r="H19" s="31">
        <v>3107</v>
      </c>
      <c r="I19" s="32">
        <v>87</v>
      </c>
      <c r="J19" s="32">
        <v>1747</v>
      </c>
      <c r="K19" s="32">
        <v>980</v>
      </c>
      <c r="L19" s="92">
        <v>169</v>
      </c>
    </row>
    <row r="20" spans="1:12" ht="30" customHeight="1">
      <c r="A20" s="18" t="s">
        <v>48</v>
      </c>
      <c r="B20" s="91">
        <v>4215</v>
      </c>
      <c r="C20" s="31">
        <v>1833</v>
      </c>
      <c r="D20" s="32">
        <v>27</v>
      </c>
      <c r="E20" s="32">
        <v>1436</v>
      </c>
      <c r="F20" s="32">
        <v>261</v>
      </c>
      <c r="G20" s="92">
        <v>65</v>
      </c>
      <c r="H20" s="31">
        <v>2382</v>
      </c>
      <c r="I20" s="32">
        <v>56</v>
      </c>
      <c r="J20" s="32">
        <v>968</v>
      </c>
      <c r="K20" s="32">
        <v>1119</v>
      </c>
      <c r="L20" s="92">
        <v>92</v>
      </c>
    </row>
    <row r="21" spans="1:12" ht="30" customHeight="1">
      <c r="A21" s="18" t="s">
        <v>49</v>
      </c>
      <c r="B21" s="91">
        <v>2878</v>
      </c>
      <c r="C21" s="31">
        <v>1044</v>
      </c>
      <c r="D21" s="32">
        <v>15</v>
      </c>
      <c r="E21" s="32">
        <v>707</v>
      </c>
      <c r="F21" s="32">
        <v>261</v>
      </c>
      <c r="G21" s="92">
        <v>19</v>
      </c>
      <c r="H21" s="31">
        <v>1834</v>
      </c>
      <c r="I21" s="32">
        <v>38</v>
      </c>
      <c r="J21" s="32">
        <v>423</v>
      </c>
      <c r="K21" s="32">
        <v>1166</v>
      </c>
      <c r="L21" s="92">
        <v>55</v>
      </c>
    </row>
    <row r="22" spans="1:12" ht="30" customHeight="1">
      <c r="A22" s="18" t="s">
        <v>50</v>
      </c>
      <c r="B22" s="91">
        <v>1443</v>
      </c>
      <c r="C22" s="31">
        <v>401</v>
      </c>
      <c r="D22" s="32">
        <v>1</v>
      </c>
      <c r="E22" s="32">
        <v>203</v>
      </c>
      <c r="F22" s="32">
        <v>161</v>
      </c>
      <c r="G22" s="92">
        <v>6</v>
      </c>
      <c r="H22" s="31">
        <v>1042</v>
      </c>
      <c r="I22" s="32">
        <v>21</v>
      </c>
      <c r="J22" s="32">
        <v>87</v>
      </c>
      <c r="K22" s="32">
        <v>788</v>
      </c>
      <c r="L22" s="92">
        <v>14</v>
      </c>
    </row>
    <row r="23" spans="1:12" ht="30" customHeight="1">
      <c r="A23" s="18" t="s">
        <v>51</v>
      </c>
      <c r="B23" s="91">
        <v>402</v>
      </c>
      <c r="C23" s="31">
        <v>68</v>
      </c>
      <c r="D23" s="32" t="s">
        <v>66</v>
      </c>
      <c r="E23" s="32">
        <v>17</v>
      </c>
      <c r="F23" s="32">
        <v>41</v>
      </c>
      <c r="G23" s="92">
        <v>1</v>
      </c>
      <c r="H23" s="31">
        <v>334</v>
      </c>
      <c r="I23" s="32">
        <v>12</v>
      </c>
      <c r="J23" s="32">
        <v>14</v>
      </c>
      <c r="K23" s="32">
        <v>267</v>
      </c>
      <c r="L23" s="92">
        <v>6</v>
      </c>
    </row>
    <row r="24" spans="1:12" ht="30" customHeight="1">
      <c r="A24" s="93" t="s">
        <v>67</v>
      </c>
      <c r="B24" s="94">
        <v>70</v>
      </c>
      <c r="C24" s="36">
        <v>9</v>
      </c>
      <c r="D24" s="37">
        <v>1</v>
      </c>
      <c r="E24" s="37">
        <v>3</v>
      </c>
      <c r="F24" s="37">
        <v>5</v>
      </c>
      <c r="G24" s="95" t="s">
        <v>66</v>
      </c>
      <c r="H24" s="36">
        <v>61</v>
      </c>
      <c r="I24" s="37">
        <v>1</v>
      </c>
      <c r="J24" s="37">
        <v>2</v>
      </c>
      <c r="K24" s="37">
        <v>47</v>
      </c>
      <c r="L24" s="95" t="s">
        <v>66</v>
      </c>
    </row>
    <row r="25" spans="1:12" ht="21" customHeight="1">
      <c r="A25" s="96" t="s">
        <v>12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ht="21" customHeight="1">
      <c r="A26" s="85" t="s">
        <v>268</v>
      </c>
    </row>
  </sheetData>
  <sheetProtection/>
  <mergeCells count="4"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96" r:id="rId1"/>
  <headerFooter>
    <evenFooter>&amp;L&amp;P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90" zoomScaleSheetLayoutView="90" workbookViewId="0" topLeftCell="A1">
      <selection activeCell="K18" sqref="K18"/>
    </sheetView>
  </sheetViews>
  <sheetFormatPr defaultColWidth="7.625" defaultRowHeight="18" customHeight="1"/>
  <cols>
    <col min="1" max="1" width="8.875" style="253" customWidth="1"/>
    <col min="2" max="9" width="9.625" style="253" customWidth="1"/>
    <col min="10" max="13" width="8.625" style="253" bestFit="1" customWidth="1"/>
    <col min="14" max="17" width="7.75390625" style="253" bestFit="1" customWidth="1"/>
    <col min="18" max="16384" width="7.625" style="253" customWidth="1"/>
  </cols>
  <sheetData>
    <row r="1" spans="1:20" s="250" customFormat="1" ht="18" customHeight="1">
      <c r="A1" s="248" t="s">
        <v>374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16" s="250" customFormat="1" ht="18" customHeight="1">
      <c r="A2" s="251"/>
      <c r="B2" s="251"/>
      <c r="C2" s="251"/>
      <c r="D2" s="251"/>
      <c r="E2" s="251"/>
      <c r="F2" s="251"/>
      <c r="G2" s="251"/>
      <c r="H2" s="251"/>
      <c r="I2" s="252" t="s">
        <v>375</v>
      </c>
      <c r="J2" s="251"/>
      <c r="K2" s="251"/>
      <c r="L2" s="251"/>
      <c r="M2" s="251"/>
      <c r="N2" s="251"/>
      <c r="P2" s="253"/>
    </row>
    <row r="3" spans="9:16" s="250" customFormat="1" ht="18" customHeight="1">
      <c r="I3" s="254" t="s">
        <v>376</v>
      </c>
      <c r="P3" s="255"/>
    </row>
    <row r="4" spans="1:21" s="250" customFormat="1" ht="18" customHeight="1">
      <c r="A4" s="616" t="s">
        <v>306</v>
      </c>
      <c r="B4" s="616" t="s">
        <v>72</v>
      </c>
      <c r="C4" s="616"/>
      <c r="D4" s="616"/>
      <c r="E4" s="617"/>
      <c r="F4" s="618" t="s">
        <v>377</v>
      </c>
      <c r="G4" s="616"/>
      <c r="H4" s="616"/>
      <c r="I4" s="616"/>
      <c r="R4" s="256"/>
      <c r="S4" s="256"/>
      <c r="T4" s="256"/>
      <c r="U4" s="257"/>
    </row>
    <row r="5" spans="1:21" s="250" customFormat="1" ht="18" customHeight="1">
      <c r="A5" s="616"/>
      <c r="B5" s="619" t="s">
        <v>70</v>
      </c>
      <c r="C5" s="617" t="s">
        <v>71</v>
      </c>
      <c r="D5" s="621"/>
      <c r="E5" s="621"/>
      <c r="F5" s="622" t="s">
        <v>70</v>
      </c>
      <c r="G5" s="617" t="s">
        <v>71</v>
      </c>
      <c r="H5" s="621"/>
      <c r="I5" s="624"/>
      <c r="R5" s="256"/>
      <c r="S5" s="256"/>
      <c r="T5" s="256"/>
      <c r="U5" s="257"/>
    </row>
    <row r="6" spans="1:9" s="250" customFormat="1" ht="18" customHeight="1">
      <c r="A6" s="616"/>
      <c r="B6" s="620"/>
      <c r="C6" s="566" t="s">
        <v>72</v>
      </c>
      <c r="D6" s="566" t="s">
        <v>73</v>
      </c>
      <c r="E6" s="567" t="s">
        <v>74</v>
      </c>
      <c r="F6" s="623"/>
      <c r="G6" s="566" t="s">
        <v>72</v>
      </c>
      <c r="H6" s="566" t="s">
        <v>73</v>
      </c>
      <c r="I6" s="566" t="s">
        <v>74</v>
      </c>
    </row>
    <row r="7" spans="1:9" ht="18" customHeight="1">
      <c r="A7" s="258" t="s">
        <v>624</v>
      </c>
      <c r="B7" s="259">
        <v>41158</v>
      </c>
      <c r="C7" s="260">
        <v>114526</v>
      </c>
      <c r="D7" s="260">
        <v>57076</v>
      </c>
      <c r="E7" s="260">
        <v>57450</v>
      </c>
      <c r="F7" s="261">
        <v>21458</v>
      </c>
      <c r="G7" s="260">
        <v>60654</v>
      </c>
      <c r="H7" s="260">
        <v>30124</v>
      </c>
      <c r="I7" s="262">
        <v>30530</v>
      </c>
    </row>
    <row r="8" spans="1:9" ht="18" customHeight="1">
      <c r="A8" s="258">
        <v>19</v>
      </c>
      <c r="B8" s="259">
        <v>41812</v>
      </c>
      <c r="C8" s="260">
        <v>114736</v>
      </c>
      <c r="D8" s="260">
        <v>57195</v>
      </c>
      <c r="E8" s="260">
        <v>57541</v>
      </c>
      <c r="F8" s="261">
        <v>21874</v>
      </c>
      <c r="G8" s="260">
        <v>60871</v>
      </c>
      <c r="H8" s="260">
        <v>30256</v>
      </c>
      <c r="I8" s="262">
        <v>30615</v>
      </c>
    </row>
    <row r="9" spans="1:9" ht="18" customHeight="1">
      <c r="A9" s="258">
        <v>20</v>
      </c>
      <c r="B9" s="259">
        <v>42545</v>
      </c>
      <c r="C9" s="260">
        <v>115388</v>
      </c>
      <c r="D9" s="260">
        <v>57499</v>
      </c>
      <c r="E9" s="260">
        <v>57889</v>
      </c>
      <c r="F9" s="261">
        <v>22263</v>
      </c>
      <c r="G9" s="260">
        <v>61323</v>
      </c>
      <c r="H9" s="260">
        <v>30488</v>
      </c>
      <c r="I9" s="262">
        <v>30835</v>
      </c>
    </row>
    <row r="10" spans="1:9" ht="18" customHeight="1">
      <c r="A10" s="258">
        <v>21</v>
      </c>
      <c r="B10" s="259">
        <v>43283</v>
      </c>
      <c r="C10" s="260">
        <v>115970</v>
      </c>
      <c r="D10" s="260">
        <v>57777</v>
      </c>
      <c r="E10" s="260">
        <v>58193</v>
      </c>
      <c r="F10" s="261">
        <v>22676</v>
      </c>
      <c r="G10" s="260">
        <v>61620</v>
      </c>
      <c r="H10" s="260">
        <v>30628</v>
      </c>
      <c r="I10" s="262">
        <v>30992</v>
      </c>
    </row>
    <row r="11" spans="1:9" ht="18" customHeight="1">
      <c r="A11" s="258">
        <v>22</v>
      </c>
      <c r="B11" s="259">
        <v>44118</v>
      </c>
      <c r="C11" s="260">
        <v>116739</v>
      </c>
      <c r="D11" s="260">
        <v>58177</v>
      </c>
      <c r="E11" s="260">
        <v>58562</v>
      </c>
      <c r="F11" s="261">
        <v>23042</v>
      </c>
      <c r="G11" s="260">
        <v>61891</v>
      </c>
      <c r="H11" s="260">
        <v>30746</v>
      </c>
      <c r="I11" s="262">
        <v>31145</v>
      </c>
    </row>
    <row r="12" spans="1:9" ht="18" customHeight="1">
      <c r="A12" s="258">
        <v>23</v>
      </c>
      <c r="B12" s="259">
        <v>44772</v>
      </c>
      <c r="C12" s="260">
        <v>117337</v>
      </c>
      <c r="D12" s="260">
        <v>58466</v>
      </c>
      <c r="E12" s="260">
        <v>58871</v>
      </c>
      <c r="F12" s="261">
        <v>23343</v>
      </c>
      <c r="G12" s="260">
        <v>62085</v>
      </c>
      <c r="H12" s="260">
        <v>30835</v>
      </c>
      <c r="I12" s="262">
        <v>31250</v>
      </c>
    </row>
    <row r="13" spans="1:9" ht="18" customHeight="1">
      <c r="A13" s="258">
        <v>24</v>
      </c>
      <c r="B13" s="259">
        <v>45201</v>
      </c>
      <c r="C13" s="260">
        <v>117179</v>
      </c>
      <c r="D13" s="260">
        <v>58420</v>
      </c>
      <c r="E13" s="260">
        <v>58759</v>
      </c>
      <c r="F13" s="261">
        <v>23460</v>
      </c>
      <c r="G13" s="260">
        <v>61679</v>
      </c>
      <c r="H13" s="260">
        <v>30613</v>
      </c>
      <c r="I13" s="262">
        <v>31066</v>
      </c>
    </row>
    <row r="14" spans="1:9" ht="18" customHeight="1">
      <c r="A14" s="258">
        <v>25</v>
      </c>
      <c r="B14" s="259">
        <v>46356</v>
      </c>
      <c r="C14" s="260">
        <v>118761</v>
      </c>
      <c r="D14" s="260">
        <v>59039</v>
      </c>
      <c r="E14" s="260">
        <v>59722</v>
      </c>
      <c r="F14" s="261">
        <v>23935</v>
      </c>
      <c r="G14" s="260">
        <v>62217</v>
      </c>
      <c r="H14" s="260">
        <v>30793</v>
      </c>
      <c r="I14" s="262">
        <v>31424</v>
      </c>
    </row>
    <row r="15" spans="1:9" ht="18" customHeight="1">
      <c r="A15" s="258">
        <v>26</v>
      </c>
      <c r="B15" s="259">
        <v>46789</v>
      </c>
      <c r="C15" s="260">
        <v>118573</v>
      </c>
      <c r="D15" s="260">
        <v>58875</v>
      </c>
      <c r="E15" s="260">
        <v>59698</v>
      </c>
      <c r="F15" s="261">
        <v>24207</v>
      </c>
      <c r="G15" s="260">
        <v>62143</v>
      </c>
      <c r="H15" s="260">
        <v>30789</v>
      </c>
      <c r="I15" s="262">
        <v>31354</v>
      </c>
    </row>
    <row r="16" spans="1:9" ht="18" customHeight="1">
      <c r="A16" s="258">
        <v>27</v>
      </c>
      <c r="B16" s="259">
        <v>47215</v>
      </c>
      <c r="C16" s="260">
        <v>118351</v>
      </c>
      <c r="D16" s="260">
        <v>58769</v>
      </c>
      <c r="E16" s="260">
        <v>59582</v>
      </c>
      <c r="F16" s="261">
        <v>24423</v>
      </c>
      <c r="G16" s="260">
        <v>61895</v>
      </c>
      <c r="H16" s="260">
        <v>30651</v>
      </c>
      <c r="I16" s="262">
        <v>31244</v>
      </c>
    </row>
    <row r="17" spans="1:9" ht="18" customHeight="1">
      <c r="A17" s="258">
        <v>28</v>
      </c>
      <c r="B17" s="259">
        <v>47678</v>
      </c>
      <c r="C17" s="260">
        <v>118076</v>
      </c>
      <c r="D17" s="260">
        <v>58673</v>
      </c>
      <c r="E17" s="260">
        <v>59403</v>
      </c>
      <c r="F17" s="261">
        <v>24689</v>
      </c>
      <c r="G17" s="260">
        <v>61737</v>
      </c>
      <c r="H17" s="260">
        <v>30554</v>
      </c>
      <c r="I17" s="262">
        <v>31183</v>
      </c>
    </row>
    <row r="18" spans="1:9" ht="18" customHeight="1">
      <c r="A18" s="258">
        <v>29</v>
      </c>
      <c r="B18" s="259">
        <v>48125</v>
      </c>
      <c r="C18" s="260">
        <v>117846</v>
      </c>
      <c r="D18" s="260">
        <v>58647</v>
      </c>
      <c r="E18" s="263">
        <v>59199</v>
      </c>
      <c r="F18" s="261">
        <v>24922</v>
      </c>
      <c r="G18" s="260">
        <v>61643</v>
      </c>
      <c r="H18" s="260">
        <v>30545</v>
      </c>
      <c r="I18" s="262">
        <v>31098</v>
      </c>
    </row>
    <row r="19" spans="1:9" ht="18" customHeight="1">
      <c r="A19" s="258">
        <v>30</v>
      </c>
      <c r="B19" s="259">
        <v>48693</v>
      </c>
      <c r="C19" s="260">
        <v>117656</v>
      </c>
      <c r="D19" s="260">
        <v>58601</v>
      </c>
      <c r="E19" s="260">
        <v>59055</v>
      </c>
      <c r="F19" s="261">
        <v>25172</v>
      </c>
      <c r="G19" s="260">
        <v>61478</v>
      </c>
      <c r="H19" s="260">
        <v>30453</v>
      </c>
      <c r="I19" s="262">
        <v>31025</v>
      </c>
    </row>
    <row r="20" spans="1:9" ht="18" customHeight="1">
      <c r="A20" s="258">
        <v>31</v>
      </c>
      <c r="B20" s="259">
        <v>49267</v>
      </c>
      <c r="C20" s="260">
        <v>117375</v>
      </c>
      <c r="D20" s="260">
        <v>58596</v>
      </c>
      <c r="E20" s="260">
        <v>58779</v>
      </c>
      <c r="F20" s="261">
        <v>25446</v>
      </c>
      <c r="G20" s="260">
        <v>61226</v>
      </c>
      <c r="H20" s="260">
        <v>30396</v>
      </c>
      <c r="I20" s="262">
        <v>30830</v>
      </c>
    </row>
    <row r="21" spans="1:10" ht="18" customHeight="1">
      <c r="A21" s="258" t="s">
        <v>617</v>
      </c>
      <c r="B21" s="541">
        <v>50047</v>
      </c>
      <c r="C21" s="540">
        <v>117313</v>
      </c>
      <c r="D21" s="540">
        <v>58610</v>
      </c>
      <c r="E21" s="540">
        <v>58703</v>
      </c>
      <c r="F21" s="542">
        <v>25876</v>
      </c>
      <c r="G21" s="540">
        <v>61227</v>
      </c>
      <c r="H21" s="540">
        <v>30398</v>
      </c>
      <c r="I21" s="543">
        <v>30829</v>
      </c>
      <c r="J21" s="255"/>
    </row>
    <row r="22" spans="1:10" ht="18" customHeight="1">
      <c r="A22" s="544">
        <v>3</v>
      </c>
      <c r="B22" s="430">
        <v>50773</v>
      </c>
      <c r="C22" s="431">
        <v>117016</v>
      </c>
      <c r="D22" s="431">
        <v>58459</v>
      </c>
      <c r="E22" s="545">
        <v>58557</v>
      </c>
      <c r="F22" s="431">
        <v>26347</v>
      </c>
      <c r="G22" s="431">
        <v>61165</v>
      </c>
      <c r="H22" s="431">
        <v>30335</v>
      </c>
      <c r="I22" s="432">
        <v>30830</v>
      </c>
      <c r="J22" s="255"/>
    </row>
    <row r="23" ht="15" customHeight="1"/>
    <row r="24" spans="1:9" ht="18" customHeight="1">
      <c r="A24" s="616" t="s">
        <v>306</v>
      </c>
      <c r="B24" s="616" t="s">
        <v>378</v>
      </c>
      <c r="C24" s="616"/>
      <c r="D24" s="616"/>
      <c r="E24" s="617"/>
      <c r="F24" s="618" t="s">
        <v>379</v>
      </c>
      <c r="G24" s="616"/>
      <c r="H24" s="616"/>
      <c r="I24" s="616"/>
    </row>
    <row r="25" spans="1:9" ht="18" customHeight="1">
      <c r="A25" s="616"/>
      <c r="B25" s="619" t="s">
        <v>70</v>
      </c>
      <c r="C25" s="617" t="s">
        <v>71</v>
      </c>
      <c r="D25" s="621"/>
      <c r="E25" s="621"/>
      <c r="F25" s="622" t="s">
        <v>70</v>
      </c>
      <c r="G25" s="617" t="s">
        <v>71</v>
      </c>
      <c r="H25" s="621"/>
      <c r="I25" s="624"/>
    </row>
    <row r="26" spans="1:9" ht="18" customHeight="1">
      <c r="A26" s="616"/>
      <c r="B26" s="620"/>
      <c r="C26" s="566" t="s">
        <v>72</v>
      </c>
      <c r="D26" s="566" t="s">
        <v>73</v>
      </c>
      <c r="E26" s="567" t="s">
        <v>74</v>
      </c>
      <c r="F26" s="623"/>
      <c r="G26" s="566" t="s">
        <v>72</v>
      </c>
      <c r="H26" s="566" t="s">
        <v>73</v>
      </c>
      <c r="I26" s="566" t="s">
        <v>74</v>
      </c>
    </row>
    <row r="27" spans="1:9" ht="18" customHeight="1">
      <c r="A27" s="258" t="s">
        <v>624</v>
      </c>
      <c r="B27" s="259">
        <v>16622</v>
      </c>
      <c r="C27" s="260">
        <v>45265</v>
      </c>
      <c r="D27" s="260">
        <v>22712</v>
      </c>
      <c r="E27" s="260">
        <v>22553</v>
      </c>
      <c r="F27" s="261">
        <v>3078</v>
      </c>
      <c r="G27" s="260">
        <v>8607</v>
      </c>
      <c r="H27" s="260">
        <v>4240</v>
      </c>
      <c r="I27" s="262">
        <v>4367</v>
      </c>
    </row>
    <row r="28" spans="1:9" ht="18" customHeight="1">
      <c r="A28" s="258">
        <v>19</v>
      </c>
      <c r="B28" s="259">
        <v>16878</v>
      </c>
      <c r="C28" s="260">
        <v>45398</v>
      </c>
      <c r="D28" s="260">
        <v>22775</v>
      </c>
      <c r="E28" s="260">
        <v>22623</v>
      </c>
      <c r="F28" s="261">
        <v>3060</v>
      </c>
      <c r="G28" s="260">
        <v>8467</v>
      </c>
      <c r="H28" s="260">
        <v>4164</v>
      </c>
      <c r="I28" s="262">
        <v>4303</v>
      </c>
    </row>
    <row r="29" spans="1:9" ht="18" customHeight="1">
      <c r="A29" s="258">
        <v>20</v>
      </c>
      <c r="B29" s="259">
        <v>17207</v>
      </c>
      <c r="C29" s="260">
        <v>45660</v>
      </c>
      <c r="D29" s="260">
        <v>22895</v>
      </c>
      <c r="E29" s="260">
        <v>22765</v>
      </c>
      <c r="F29" s="261">
        <v>3075</v>
      </c>
      <c r="G29" s="260">
        <v>8405</v>
      </c>
      <c r="H29" s="260">
        <v>4116</v>
      </c>
      <c r="I29" s="262">
        <v>4289</v>
      </c>
    </row>
    <row r="30" spans="1:9" ht="18" customHeight="1">
      <c r="A30" s="258">
        <v>21</v>
      </c>
      <c r="B30" s="259">
        <v>17498</v>
      </c>
      <c r="C30" s="260">
        <v>46017</v>
      </c>
      <c r="D30" s="260">
        <v>23047</v>
      </c>
      <c r="E30" s="260">
        <v>22970</v>
      </c>
      <c r="F30" s="261">
        <v>3109</v>
      </c>
      <c r="G30" s="260">
        <v>8333</v>
      </c>
      <c r="H30" s="260">
        <v>4102</v>
      </c>
      <c r="I30" s="262">
        <v>4231</v>
      </c>
    </row>
    <row r="31" spans="1:9" ht="18" customHeight="1">
      <c r="A31" s="258">
        <v>22</v>
      </c>
      <c r="B31" s="259">
        <v>17956</v>
      </c>
      <c r="C31" s="260">
        <v>46600</v>
      </c>
      <c r="D31" s="260">
        <v>23379</v>
      </c>
      <c r="E31" s="260">
        <v>23221</v>
      </c>
      <c r="F31" s="261">
        <v>3120</v>
      </c>
      <c r="G31" s="260">
        <v>8248</v>
      </c>
      <c r="H31" s="260">
        <v>4052</v>
      </c>
      <c r="I31" s="262">
        <v>4196</v>
      </c>
    </row>
    <row r="32" spans="1:9" ht="18" customHeight="1">
      <c r="A32" s="258">
        <v>23</v>
      </c>
      <c r="B32" s="259">
        <v>18323</v>
      </c>
      <c r="C32" s="260">
        <v>47137</v>
      </c>
      <c r="D32" s="260">
        <v>23650</v>
      </c>
      <c r="E32" s="260">
        <v>23487</v>
      </c>
      <c r="F32" s="261">
        <v>3106</v>
      </c>
      <c r="G32" s="260">
        <v>8115</v>
      </c>
      <c r="H32" s="260">
        <v>3981</v>
      </c>
      <c r="I32" s="262">
        <v>4134</v>
      </c>
    </row>
    <row r="33" spans="1:9" ht="18" customHeight="1">
      <c r="A33" s="258">
        <v>24</v>
      </c>
      <c r="B33" s="259">
        <v>18657</v>
      </c>
      <c r="C33" s="260">
        <v>47546</v>
      </c>
      <c r="D33" s="260">
        <v>23884</v>
      </c>
      <c r="E33" s="260">
        <v>23662</v>
      </c>
      <c r="F33" s="261">
        <v>3084</v>
      </c>
      <c r="G33" s="260">
        <v>7954</v>
      </c>
      <c r="H33" s="260">
        <v>3923</v>
      </c>
      <c r="I33" s="262">
        <v>4031</v>
      </c>
    </row>
    <row r="34" spans="1:9" ht="18" customHeight="1">
      <c r="A34" s="258">
        <v>25</v>
      </c>
      <c r="B34" s="259">
        <v>19337</v>
      </c>
      <c r="C34" s="260">
        <v>48654</v>
      </c>
      <c r="D34" s="260">
        <v>24376</v>
      </c>
      <c r="E34" s="260">
        <v>24278</v>
      </c>
      <c r="F34" s="261">
        <v>3084</v>
      </c>
      <c r="G34" s="260">
        <v>7890</v>
      </c>
      <c r="H34" s="260">
        <v>3870</v>
      </c>
      <c r="I34" s="262">
        <v>4020</v>
      </c>
    </row>
    <row r="35" spans="1:9" ht="18" customHeight="1">
      <c r="A35" s="258">
        <v>26</v>
      </c>
      <c r="B35" s="259">
        <v>19486</v>
      </c>
      <c r="C35" s="260">
        <v>48668</v>
      </c>
      <c r="D35" s="260">
        <v>24284</v>
      </c>
      <c r="E35" s="260">
        <v>24384</v>
      </c>
      <c r="F35" s="261">
        <v>3096</v>
      </c>
      <c r="G35" s="260">
        <v>7762</v>
      </c>
      <c r="H35" s="260">
        <v>3802</v>
      </c>
      <c r="I35" s="262">
        <v>3960</v>
      </c>
    </row>
    <row r="36" spans="1:9" ht="18" customHeight="1">
      <c r="A36" s="258">
        <v>27</v>
      </c>
      <c r="B36" s="259">
        <v>19722</v>
      </c>
      <c r="C36" s="260">
        <v>48819</v>
      </c>
      <c r="D36" s="260">
        <v>24366</v>
      </c>
      <c r="E36" s="260">
        <v>24453</v>
      </c>
      <c r="F36" s="261">
        <v>3070</v>
      </c>
      <c r="G36" s="260">
        <v>7637</v>
      </c>
      <c r="H36" s="260">
        <v>3752</v>
      </c>
      <c r="I36" s="262">
        <v>3885</v>
      </c>
    </row>
    <row r="37" spans="1:9" ht="18" customHeight="1">
      <c r="A37" s="258">
        <v>28</v>
      </c>
      <c r="B37" s="259">
        <v>19883</v>
      </c>
      <c r="C37" s="260">
        <v>48778</v>
      </c>
      <c r="D37" s="260">
        <v>24395</v>
      </c>
      <c r="E37" s="260">
        <v>24383</v>
      </c>
      <c r="F37" s="261">
        <v>3106</v>
      </c>
      <c r="G37" s="260">
        <v>7561</v>
      </c>
      <c r="H37" s="260">
        <v>3724</v>
      </c>
      <c r="I37" s="262">
        <v>3837</v>
      </c>
    </row>
    <row r="38" spans="1:9" ht="18" customHeight="1">
      <c r="A38" s="258">
        <v>29</v>
      </c>
      <c r="B38" s="259">
        <v>20116</v>
      </c>
      <c r="C38" s="260">
        <v>48767</v>
      </c>
      <c r="D38" s="260">
        <v>24436</v>
      </c>
      <c r="E38" s="260">
        <v>24331</v>
      </c>
      <c r="F38" s="261">
        <v>3087</v>
      </c>
      <c r="G38" s="260">
        <v>7436</v>
      </c>
      <c r="H38" s="260">
        <v>3666</v>
      </c>
      <c r="I38" s="262">
        <v>3770</v>
      </c>
    </row>
    <row r="39" spans="1:9" ht="18" customHeight="1">
      <c r="A39" s="258">
        <v>30</v>
      </c>
      <c r="B39" s="259">
        <v>20452</v>
      </c>
      <c r="C39" s="260">
        <v>48899</v>
      </c>
      <c r="D39" s="260">
        <v>24549</v>
      </c>
      <c r="E39" s="260">
        <v>24350</v>
      </c>
      <c r="F39" s="261">
        <v>3069</v>
      </c>
      <c r="G39" s="260">
        <v>7279</v>
      </c>
      <c r="H39" s="260">
        <v>3599</v>
      </c>
      <c r="I39" s="262">
        <v>3680</v>
      </c>
    </row>
    <row r="40" spans="1:9" ht="18" customHeight="1">
      <c r="A40" s="258">
        <v>31</v>
      </c>
      <c r="B40" s="259">
        <v>20717</v>
      </c>
      <c r="C40" s="260">
        <v>48964</v>
      </c>
      <c r="D40" s="260">
        <v>24650</v>
      </c>
      <c r="E40" s="260">
        <v>24314</v>
      </c>
      <c r="F40" s="261">
        <v>3104</v>
      </c>
      <c r="G40" s="260">
        <v>7185</v>
      </c>
      <c r="H40" s="260">
        <v>3550</v>
      </c>
      <c r="I40" s="262">
        <v>3635</v>
      </c>
    </row>
    <row r="41" spans="1:10" ht="18" customHeight="1">
      <c r="A41" s="258" t="s">
        <v>617</v>
      </c>
      <c r="B41" s="541">
        <v>21072</v>
      </c>
      <c r="C41" s="540">
        <v>49081</v>
      </c>
      <c r="D41" s="540">
        <v>24749</v>
      </c>
      <c r="E41" s="540">
        <v>24332</v>
      </c>
      <c r="F41" s="542">
        <v>3099</v>
      </c>
      <c r="G41" s="540">
        <v>7005</v>
      </c>
      <c r="H41" s="540">
        <v>3463</v>
      </c>
      <c r="I41" s="543">
        <v>3542</v>
      </c>
      <c r="J41" s="255"/>
    </row>
    <row r="42" spans="1:10" ht="18" customHeight="1">
      <c r="A42" s="544">
        <v>3</v>
      </c>
      <c r="B42" s="430">
        <v>21340</v>
      </c>
      <c r="C42" s="431">
        <v>48999</v>
      </c>
      <c r="D42" s="431">
        <v>24727</v>
      </c>
      <c r="E42" s="545">
        <v>24272</v>
      </c>
      <c r="F42" s="431">
        <v>3086</v>
      </c>
      <c r="G42" s="431">
        <v>6852</v>
      </c>
      <c r="H42" s="431">
        <v>3397</v>
      </c>
      <c r="I42" s="432">
        <v>3455</v>
      </c>
      <c r="J42" s="255"/>
    </row>
    <row r="43" ht="18" customHeight="1">
      <c r="A43" s="253" t="s">
        <v>335</v>
      </c>
    </row>
  </sheetData>
  <sheetProtection/>
  <mergeCells count="14">
    <mergeCell ref="A4:A6"/>
    <mergeCell ref="B4:E4"/>
    <mergeCell ref="F4:I4"/>
    <mergeCell ref="B5:B6"/>
    <mergeCell ref="C5:E5"/>
    <mergeCell ref="F5:F6"/>
    <mergeCell ref="G5:I5"/>
    <mergeCell ref="A24:A26"/>
    <mergeCell ref="B24:E24"/>
    <mergeCell ref="F24:I24"/>
    <mergeCell ref="B25:B26"/>
    <mergeCell ref="C25:E25"/>
    <mergeCell ref="F25:F26"/>
    <mergeCell ref="G25:I25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Width="0" horizontalDpi="600" verticalDpi="600" orientation="portrait" paperSize="9" r:id="rId1"/>
  <headerFooter>
    <evenFooter>&amp;L&amp;P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SheetLayoutView="100" workbookViewId="0" topLeftCell="A1">
      <selection activeCell="K18" sqref="K18"/>
    </sheetView>
  </sheetViews>
  <sheetFormatPr defaultColWidth="9.00390625" defaultRowHeight="18" customHeight="1"/>
  <cols>
    <col min="1" max="1" width="4.25390625" style="265" customWidth="1"/>
    <col min="2" max="2" width="10.625" style="265" customWidth="1"/>
    <col min="3" max="4" width="7.625" style="265" customWidth="1"/>
    <col min="5" max="6" width="6.625" style="265" customWidth="1"/>
    <col min="7" max="7" width="4.25390625" style="266" customWidth="1"/>
    <col min="8" max="8" width="10.625" style="266" customWidth="1"/>
    <col min="9" max="10" width="7.625" style="266" customWidth="1"/>
    <col min="11" max="12" width="6.625" style="266" customWidth="1"/>
    <col min="13" max="13" width="1.00390625" style="265" hidden="1" customWidth="1"/>
    <col min="14" max="16384" width="9.00390625" style="265" customWidth="1"/>
  </cols>
  <sheetData>
    <row r="1" spans="1:12" ht="18" customHeight="1">
      <c r="A1" s="264" t="s">
        <v>380</v>
      </c>
      <c r="B1" s="264"/>
      <c r="G1" s="264"/>
      <c r="H1" s="265"/>
      <c r="I1" s="265"/>
      <c r="J1" s="265"/>
      <c r="K1" s="265"/>
      <c r="L1" s="265"/>
    </row>
    <row r="2" spans="1:12" ht="18" customHeight="1">
      <c r="A2" s="264"/>
      <c r="G2" s="264"/>
      <c r="H2" s="265"/>
      <c r="I2" s="265"/>
      <c r="J2" s="265"/>
      <c r="K2" s="265"/>
      <c r="L2" s="265"/>
    </row>
    <row r="3" spans="1:12" ht="18" customHeight="1">
      <c r="A3" s="264" t="s">
        <v>381</v>
      </c>
      <c r="B3" s="264"/>
      <c r="G3" s="265"/>
      <c r="H3" s="265"/>
      <c r="I3" s="265"/>
      <c r="J3" s="433"/>
      <c r="K3" s="434"/>
      <c r="L3" s="435" t="s">
        <v>625</v>
      </c>
    </row>
    <row r="4" spans="6:12" ht="18" customHeight="1">
      <c r="F4" s="267"/>
      <c r="G4" s="265"/>
      <c r="H4" s="265"/>
      <c r="I4" s="265"/>
      <c r="K4" s="265"/>
      <c r="L4" s="268" t="s">
        <v>376</v>
      </c>
    </row>
    <row r="5" spans="1:12" ht="18" customHeight="1">
      <c r="A5" s="634" t="s">
        <v>69</v>
      </c>
      <c r="B5" s="639" t="s">
        <v>382</v>
      </c>
      <c r="C5" s="625" t="s">
        <v>70</v>
      </c>
      <c r="D5" s="627" t="s">
        <v>71</v>
      </c>
      <c r="E5" s="628"/>
      <c r="F5" s="628"/>
      <c r="G5" s="636" t="s">
        <v>69</v>
      </c>
      <c r="H5" s="625" t="s">
        <v>382</v>
      </c>
      <c r="I5" s="625" t="s">
        <v>70</v>
      </c>
      <c r="J5" s="627" t="s">
        <v>71</v>
      </c>
      <c r="K5" s="628"/>
      <c r="L5" s="629"/>
    </row>
    <row r="6" spans="1:12" ht="18" customHeight="1">
      <c r="A6" s="635"/>
      <c r="B6" s="640"/>
      <c r="C6" s="641"/>
      <c r="D6" s="569" t="s">
        <v>72</v>
      </c>
      <c r="E6" s="569" t="s">
        <v>73</v>
      </c>
      <c r="F6" s="568" t="s">
        <v>74</v>
      </c>
      <c r="G6" s="637"/>
      <c r="H6" s="626"/>
      <c r="I6" s="626"/>
      <c r="J6" s="569" t="s">
        <v>72</v>
      </c>
      <c r="K6" s="569" t="s">
        <v>73</v>
      </c>
      <c r="L6" s="569" t="s">
        <v>74</v>
      </c>
    </row>
    <row r="7" spans="1:14" ht="18" customHeight="1">
      <c r="A7" s="269">
        <v>1</v>
      </c>
      <c r="B7" s="270" t="s">
        <v>383</v>
      </c>
      <c r="C7" s="438">
        <v>106</v>
      </c>
      <c r="D7" s="439">
        <v>233</v>
      </c>
      <c r="E7" s="440">
        <v>104</v>
      </c>
      <c r="F7" s="440">
        <v>129</v>
      </c>
      <c r="G7" s="271">
        <v>36</v>
      </c>
      <c r="H7" s="270" t="s">
        <v>384</v>
      </c>
      <c r="I7" s="436">
        <v>243</v>
      </c>
      <c r="J7" s="439">
        <v>517</v>
      </c>
      <c r="K7" s="440">
        <v>255</v>
      </c>
      <c r="L7" s="447">
        <v>262</v>
      </c>
      <c r="N7" s="546"/>
    </row>
    <row r="8" spans="1:14" ht="18" customHeight="1">
      <c r="A8" s="269">
        <v>2</v>
      </c>
      <c r="B8" s="270" t="s">
        <v>385</v>
      </c>
      <c r="C8" s="441">
        <v>128</v>
      </c>
      <c r="D8" s="442">
        <v>268</v>
      </c>
      <c r="E8" s="443">
        <v>134</v>
      </c>
      <c r="F8" s="443">
        <v>134</v>
      </c>
      <c r="G8" s="274">
        <v>37</v>
      </c>
      <c r="H8" s="270" t="s">
        <v>386</v>
      </c>
      <c r="I8" s="437">
        <v>215</v>
      </c>
      <c r="J8" s="442">
        <v>503</v>
      </c>
      <c r="K8" s="443">
        <v>234</v>
      </c>
      <c r="L8" s="448">
        <v>269</v>
      </c>
      <c r="N8" s="546"/>
    </row>
    <row r="9" spans="1:14" ht="18" customHeight="1">
      <c r="A9" s="269">
        <v>3</v>
      </c>
      <c r="B9" s="270" t="s">
        <v>387</v>
      </c>
      <c r="C9" s="441">
        <v>144</v>
      </c>
      <c r="D9" s="442">
        <v>261</v>
      </c>
      <c r="E9" s="443">
        <v>120</v>
      </c>
      <c r="F9" s="443">
        <v>141</v>
      </c>
      <c r="G9" s="274">
        <v>38</v>
      </c>
      <c r="H9" s="270" t="s">
        <v>388</v>
      </c>
      <c r="I9" s="437">
        <v>342</v>
      </c>
      <c r="J9" s="442">
        <v>745</v>
      </c>
      <c r="K9" s="443">
        <v>368</v>
      </c>
      <c r="L9" s="448">
        <v>377</v>
      </c>
      <c r="N9" s="546"/>
    </row>
    <row r="10" spans="1:14" ht="18" customHeight="1">
      <c r="A10" s="269">
        <v>4</v>
      </c>
      <c r="B10" s="270" t="s">
        <v>389</v>
      </c>
      <c r="C10" s="441">
        <v>111</v>
      </c>
      <c r="D10" s="442">
        <v>238</v>
      </c>
      <c r="E10" s="443">
        <v>116</v>
      </c>
      <c r="F10" s="443">
        <v>122</v>
      </c>
      <c r="G10" s="274">
        <v>39</v>
      </c>
      <c r="H10" s="270" t="s">
        <v>390</v>
      </c>
      <c r="I10" s="437">
        <v>283</v>
      </c>
      <c r="J10" s="442">
        <v>705</v>
      </c>
      <c r="K10" s="443">
        <v>344</v>
      </c>
      <c r="L10" s="448">
        <v>361</v>
      </c>
      <c r="N10" s="546"/>
    </row>
    <row r="11" spans="1:14" ht="18" customHeight="1">
      <c r="A11" s="269">
        <v>5</v>
      </c>
      <c r="B11" s="270" t="s">
        <v>391</v>
      </c>
      <c r="C11" s="441">
        <v>126</v>
      </c>
      <c r="D11" s="442">
        <v>259</v>
      </c>
      <c r="E11" s="443">
        <v>111</v>
      </c>
      <c r="F11" s="443">
        <v>148</v>
      </c>
      <c r="G11" s="274">
        <v>40</v>
      </c>
      <c r="H11" s="270" t="s">
        <v>392</v>
      </c>
      <c r="I11" s="437">
        <v>294</v>
      </c>
      <c r="J11" s="442">
        <v>667</v>
      </c>
      <c r="K11" s="443">
        <v>320</v>
      </c>
      <c r="L11" s="448">
        <v>347</v>
      </c>
      <c r="N11" s="546"/>
    </row>
    <row r="12" spans="1:14" ht="18" customHeight="1">
      <c r="A12" s="269">
        <v>6</v>
      </c>
      <c r="B12" s="270" t="s">
        <v>393</v>
      </c>
      <c r="C12" s="441">
        <v>274</v>
      </c>
      <c r="D12" s="442">
        <v>581</v>
      </c>
      <c r="E12" s="443">
        <v>272</v>
      </c>
      <c r="F12" s="443">
        <v>309</v>
      </c>
      <c r="G12" s="274">
        <v>41</v>
      </c>
      <c r="H12" s="270" t="s">
        <v>394</v>
      </c>
      <c r="I12" s="437">
        <v>197</v>
      </c>
      <c r="J12" s="442">
        <v>435</v>
      </c>
      <c r="K12" s="443">
        <v>210</v>
      </c>
      <c r="L12" s="448">
        <v>225</v>
      </c>
      <c r="N12" s="546"/>
    </row>
    <row r="13" spans="1:14" ht="18" customHeight="1">
      <c r="A13" s="269">
        <v>7</v>
      </c>
      <c r="B13" s="270" t="s">
        <v>395</v>
      </c>
      <c r="C13" s="441">
        <v>126</v>
      </c>
      <c r="D13" s="442">
        <v>259</v>
      </c>
      <c r="E13" s="443">
        <v>129</v>
      </c>
      <c r="F13" s="443">
        <v>130</v>
      </c>
      <c r="G13" s="274">
        <v>42</v>
      </c>
      <c r="H13" s="270" t="s">
        <v>396</v>
      </c>
      <c r="I13" s="437">
        <v>310</v>
      </c>
      <c r="J13" s="442">
        <v>743</v>
      </c>
      <c r="K13" s="443">
        <v>372</v>
      </c>
      <c r="L13" s="448">
        <v>371</v>
      </c>
      <c r="N13" s="549"/>
    </row>
    <row r="14" spans="1:14" ht="18" customHeight="1">
      <c r="A14" s="269">
        <v>8</v>
      </c>
      <c r="B14" s="270" t="s">
        <v>397</v>
      </c>
      <c r="C14" s="441">
        <v>271</v>
      </c>
      <c r="D14" s="442">
        <v>600</v>
      </c>
      <c r="E14" s="443">
        <v>285</v>
      </c>
      <c r="F14" s="443">
        <v>315</v>
      </c>
      <c r="G14" s="274">
        <v>43</v>
      </c>
      <c r="H14" s="270" t="s">
        <v>398</v>
      </c>
      <c r="I14" s="437">
        <v>154</v>
      </c>
      <c r="J14" s="442">
        <v>231</v>
      </c>
      <c r="K14" s="443">
        <v>150</v>
      </c>
      <c r="L14" s="448">
        <v>81</v>
      </c>
      <c r="N14" s="546"/>
    </row>
    <row r="15" spans="1:14" ht="18" customHeight="1">
      <c r="A15" s="269">
        <v>9</v>
      </c>
      <c r="B15" s="270" t="s">
        <v>399</v>
      </c>
      <c r="C15" s="441">
        <v>162</v>
      </c>
      <c r="D15" s="442">
        <v>391</v>
      </c>
      <c r="E15" s="443">
        <v>196</v>
      </c>
      <c r="F15" s="443">
        <v>195</v>
      </c>
      <c r="G15" s="274">
        <v>44</v>
      </c>
      <c r="H15" s="270" t="s">
        <v>400</v>
      </c>
      <c r="I15" s="437">
        <v>143</v>
      </c>
      <c r="J15" s="442">
        <v>374</v>
      </c>
      <c r="K15" s="443">
        <v>180</v>
      </c>
      <c r="L15" s="448">
        <v>194</v>
      </c>
      <c r="N15" s="546"/>
    </row>
    <row r="16" spans="1:14" ht="18" customHeight="1">
      <c r="A16" s="269">
        <v>10</v>
      </c>
      <c r="B16" s="270" t="s">
        <v>401</v>
      </c>
      <c r="C16" s="441">
        <v>110</v>
      </c>
      <c r="D16" s="442">
        <v>210</v>
      </c>
      <c r="E16" s="443">
        <v>106</v>
      </c>
      <c r="F16" s="443">
        <v>104</v>
      </c>
      <c r="G16" s="274">
        <v>45</v>
      </c>
      <c r="H16" s="270" t="s">
        <v>402</v>
      </c>
      <c r="I16" s="437">
        <v>552</v>
      </c>
      <c r="J16" s="442">
        <v>1335</v>
      </c>
      <c r="K16" s="443">
        <v>661</v>
      </c>
      <c r="L16" s="448">
        <v>674</v>
      </c>
      <c r="N16" s="546"/>
    </row>
    <row r="17" spans="1:14" ht="18" customHeight="1">
      <c r="A17" s="269">
        <v>11</v>
      </c>
      <c r="B17" s="270" t="s">
        <v>403</v>
      </c>
      <c r="C17" s="441">
        <v>152</v>
      </c>
      <c r="D17" s="442">
        <v>320</v>
      </c>
      <c r="E17" s="443">
        <v>147</v>
      </c>
      <c r="F17" s="443">
        <v>173</v>
      </c>
      <c r="G17" s="274">
        <v>46</v>
      </c>
      <c r="H17" s="270" t="s">
        <v>404</v>
      </c>
      <c r="I17" s="437">
        <v>139</v>
      </c>
      <c r="J17" s="442">
        <v>304</v>
      </c>
      <c r="K17" s="443">
        <v>152</v>
      </c>
      <c r="L17" s="448">
        <v>152</v>
      </c>
      <c r="N17" s="546"/>
    </row>
    <row r="18" spans="1:14" ht="18" customHeight="1">
      <c r="A18" s="269">
        <v>12</v>
      </c>
      <c r="B18" s="270" t="s">
        <v>405</v>
      </c>
      <c r="C18" s="441">
        <v>241</v>
      </c>
      <c r="D18" s="442">
        <v>464</v>
      </c>
      <c r="E18" s="443">
        <v>225</v>
      </c>
      <c r="F18" s="443">
        <v>239</v>
      </c>
      <c r="G18" s="274">
        <v>47</v>
      </c>
      <c r="H18" s="270" t="s">
        <v>406</v>
      </c>
      <c r="I18" s="437">
        <v>198</v>
      </c>
      <c r="J18" s="442">
        <v>458</v>
      </c>
      <c r="K18" s="443">
        <v>227</v>
      </c>
      <c r="L18" s="448">
        <v>231</v>
      </c>
      <c r="N18" s="546"/>
    </row>
    <row r="19" spans="1:14" ht="18" customHeight="1">
      <c r="A19" s="269">
        <v>13</v>
      </c>
      <c r="B19" s="270" t="s">
        <v>407</v>
      </c>
      <c r="C19" s="441">
        <v>129</v>
      </c>
      <c r="D19" s="442">
        <v>268</v>
      </c>
      <c r="E19" s="443">
        <v>128</v>
      </c>
      <c r="F19" s="443">
        <v>140</v>
      </c>
      <c r="G19" s="274">
        <v>48</v>
      </c>
      <c r="H19" s="270" t="s">
        <v>408</v>
      </c>
      <c r="I19" s="437">
        <v>189</v>
      </c>
      <c r="J19" s="442">
        <v>402</v>
      </c>
      <c r="K19" s="443">
        <v>201</v>
      </c>
      <c r="L19" s="448">
        <v>201</v>
      </c>
      <c r="N19" s="546"/>
    </row>
    <row r="20" spans="1:14" ht="18" customHeight="1">
      <c r="A20" s="269">
        <v>14</v>
      </c>
      <c r="B20" s="270" t="s">
        <v>409</v>
      </c>
      <c r="C20" s="441">
        <v>39</v>
      </c>
      <c r="D20" s="442">
        <v>90</v>
      </c>
      <c r="E20" s="443">
        <v>42</v>
      </c>
      <c r="F20" s="443">
        <v>48</v>
      </c>
      <c r="G20" s="274">
        <v>49</v>
      </c>
      <c r="H20" s="270" t="s">
        <v>410</v>
      </c>
      <c r="I20" s="437">
        <v>527</v>
      </c>
      <c r="J20" s="442">
        <v>1235</v>
      </c>
      <c r="K20" s="443">
        <v>584</v>
      </c>
      <c r="L20" s="448">
        <v>651</v>
      </c>
      <c r="N20" s="546"/>
    </row>
    <row r="21" spans="1:14" ht="18" customHeight="1">
      <c r="A21" s="269">
        <v>15</v>
      </c>
      <c r="B21" s="270" t="s">
        <v>411</v>
      </c>
      <c r="C21" s="441">
        <v>173</v>
      </c>
      <c r="D21" s="442">
        <v>348</v>
      </c>
      <c r="E21" s="443">
        <v>173</v>
      </c>
      <c r="F21" s="443">
        <v>175</v>
      </c>
      <c r="G21" s="274">
        <v>50</v>
      </c>
      <c r="H21" s="396" t="s">
        <v>412</v>
      </c>
      <c r="I21" s="437">
        <v>132</v>
      </c>
      <c r="J21" s="442">
        <v>324</v>
      </c>
      <c r="K21" s="443">
        <v>156</v>
      </c>
      <c r="L21" s="448">
        <v>168</v>
      </c>
      <c r="N21" s="546"/>
    </row>
    <row r="22" spans="1:14" ht="18" customHeight="1">
      <c r="A22" s="269">
        <v>16</v>
      </c>
      <c r="B22" s="270" t="s">
        <v>413</v>
      </c>
      <c r="C22" s="441">
        <v>118</v>
      </c>
      <c r="D22" s="442">
        <v>209</v>
      </c>
      <c r="E22" s="443">
        <v>112</v>
      </c>
      <c r="F22" s="443">
        <v>97</v>
      </c>
      <c r="G22" s="395">
        <v>51</v>
      </c>
      <c r="H22" s="396" t="s">
        <v>414</v>
      </c>
      <c r="I22" s="437">
        <v>126</v>
      </c>
      <c r="J22" s="443">
        <v>370</v>
      </c>
      <c r="K22" s="443">
        <v>184</v>
      </c>
      <c r="L22" s="448">
        <v>186</v>
      </c>
      <c r="M22" s="265">
        <v>221</v>
      </c>
      <c r="N22" s="546"/>
    </row>
    <row r="23" spans="1:14" ht="18" customHeight="1">
      <c r="A23" s="269">
        <v>17</v>
      </c>
      <c r="B23" s="270" t="s">
        <v>415</v>
      </c>
      <c r="C23" s="441">
        <v>181</v>
      </c>
      <c r="D23" s="442">
        <v>357</v>
      </c>
      <c r="E23" s="443">
        <v>175</v>
      </c>
      <c r="F23" s="443">
        <v>182</v>
      </c>
      <c r="G23" s="274">
        <v>52</v>
      </c>
      <c r="H23" s="270" t="s">
        <v>416</v>
      </c>
      <c r="I23" s="437">
        <v>315</v>
      </c>
      <c r="J23" s="443">
        <v>790</v>
      </c>
      <c r="K23" s="443">
        <v>405</v>
      </c>
      <c r="L23" s="448">
        <v>385</v>
      </c>
      <c r="M23" s="265">
        <v>414</v>
      </c>
      <c r="N23" s="546"/>
    </row>
    <row r="24" spans="1:14" ht="18" customHeight="1">
      <c r="A24" s="269">
        <v>18</v>
      </c>
      <c r="B24" s="270" t="s">
        <v>417</v>
      </c>
      <c r="C24" s="441">
        <v>42</v>
      </c>
      <c r="D24" s="442">
        <v>89</v>
      </c>
      <c r="E24" s="443">
        <v>48</v>
      </c>
      <c r="F24" s="443">
        <v>41</v>
      </c>
      <c r="G24" s="274">
        <v>53</v>
      </c>
      <c r="H24" s="270" t="s">
        <v>418</v>
      </c>
      <c r="I24" s="437">
        <v>2174</v>
      </c>
      <c r="J24" s="443">
        <v>5290</v>
      </c>
      <c r="K24" s="443">
        <v>2639</v>
      </c>
      <c r="L24" s="448">
        <v>2651</v>
      </c>
      <c r="M24" s="265">
        <v>2653</v>
      </c>
      <c r="N24" s="546"/>
    </row>
    <row r="25" spans="1:14" ht="18" customHeight="1">
      <c r="A25" s="269">
        <v>19</v>
      </c>
      <c r="B25" s="270" t="s">
        <v>419</v>
      </c>
      <c r="C25" s="441">
        <v>141</v>
      </c>
      <c r="D25" s="442">
        <v>209</v>
      </c>
      <c r="E25" s="443">
        <v>97</v>
      </c>
      <c r="F25" s="443">
        <v>112</v>
      </c>
      <c r="G25" s="274">
        <v>54</v>
      </c>
      <c r="H25" s="270" t="s">
        <v>420</v>
      </c>
      <c r="I25" s="437">
        <v>163</v>
      </c>
      <c r="J25" s="443">
        <v>346</v>
      </c>
      <c r="K25" s="443">
        <v>180</v>
      </c>
      <c r="L25" s="448">
        <v>166</v>
      </c>
      <c r="M25" s="265">
        <v>181</v>
      </c>
      <c r="N25" s="546"/>
    </row>
    <row r="26" spans="1:14" ht="18" customHeight="1">
      <c r="A26" s="269">
        <v>20</v>
      </c>
      <c r="B26" s="270" t="s">
        <v>421</v>
      </c>
      <c r="C26" s="441">
        <v>319</v>
      </c>
      <c r="D26" s="442">
        <v>637</v>
      </c>
      <c r="E26" s="443">
        <v>318</v>
      </c>
      <c r="F26" s="443">
        <v>319</v>
      </c>
      <c r="G26" s="274">
        <v>55</v>
      </c>
      <c r="H26" s="270" t="s">
        <v>422</v>
      </c>
      <c r="I26" s="437">
        <v>430</v>
      </c>
      <c r="J26" s="443">
        <v>943</v>
      </c>
      <c r="K26" s="443">
        <v>471</v>
      </c>
      <c r="L26" s="448">
        <v>472</v>
      </c>
      <c r="M26" s="265">
        <v>486</v>
      </c>
      <c r="N26" s="546"/>
    </row>
    <row r="27" spans="1:14" ht="18" customHeight="1">
      <c r="A27" s="269">
        <v>21</v>
      </c>
      <c r="B27" s="270" t="s">
        <v>423</v>
      </c>
      <c r="C27" s="441">
        <v>781</v>
      </c>
      <c r="D27" s="442">
        <v>1684</v>
      </c>
      <c r="E27" s="443">
        <v>796</v>
      </c>
      <c r="F27" s="443">
        <v>888</v>
      </c>
      <c r="G27" s="274">
        <v>56</v>
      </c>
      <c r="H27" s="270" t="s">
        <v>424</v>
      </c>
      <c r="I27" s="437">
        <v>498</v>
      </c>
      <c r="J27" s="443">
        <v>1069</v>
      </c>
      <c r="K27" s="443">
        <v>549</v>
      </c>
      <c r="L27" s="448">
        <v>520</v>
      </c>
      <c r="M27" s="265">
        <v>506</v>
      </c>
      <c r="N27" s="546"/>
    </row>
    <row r="28" spans="1:14" ht="18" customHeight="1">
      <c r="A28" s="269">
        <v>22</v>
      </c>
      <c r="B28" s="270" t="s">
        <v>425</v>
      </c>
      <c r="C28" s="441">
        <v>822</v>
      </c>
      <c r="D28" s="442">
        <v>1949</v>
      </c>
      <c r="E28" s="443">
        <v>959</v>
      </c>
      <c r="F28" s="443">
        <v>990</v>
      </c>
      <c r="G28" s="274">
        <v>57</v>
      </c>
      <c r="H28" s="270" t="s">
        <v>426</v>
      </c>
      <c r="I28" s="437">
        <v>43</v>
      </c>
      <c r="J28" s="443">
        <v>117</v>
      </c>
      <c r="K28" s="443">
        <v>63</v>
      </c>
      <c r="L28" s="448">
        <v>54</v>
      </c>
      <c r="M28" s="265">
        <v>58</v>
      </c>
      <c r="N28" s="546"/>
    </row>
    <row r="29" spans="1:14" ht="18" customHeight="1">
      <c r="A29" s="269">
        <v>23</v>
      </c>
      <c r="B29" s="270" t="s">
        <v>427</v>
      </c>
      <c r="C29" s="441">
        <v>296</v>
      </c>
      <c r="D29" s="442">
        <v>637</v>
      </c>
      <c r="E29" s="443">
        <v>330</v>
      </c>
      <c r="F29" s="443">
        <v>307</v>
      </c>
      <c r="G29" s="274">
        <v>58</v>
      </c>
      <c r="H29" s="270" t="s">
        <v>428</v>
      </c>
      <c r="I29" s="437">
        <v>54</v>
      </c>
      <c r="J29" s="443">
        <v>96</v>
      </c>
      <c r="K29" s="443">
        <v>40</v>
      </c>
      <c r="L29" s="448">
        <v>56</v>
      </c>
      <c r="M29" s="265">
        <v>47</v>
      </c>
      <c r="N29" s="546"/>
    </row>
    <row r="30" spans="1:14" ht="18" customHeight="1">
      <c r="A30" s="269">
        <v>24</v>
      </c>
      <c r="B30" s="270" t="s">
        <v>429</v>
      </c>
      <c r="C30" s="441">
        <v>626</v>
      </c>
      <c r="D30" s="442">
        <v>1399</v>
      </c>
      <c r="E30" s="443">
        <v>705</v>
      </c>
      <c r="F30" s="443">
        <v>694</v>
      </c>
      <c r="G30" s="274">
        <v>59</v>
      </c>
      <c r="H30" s="270" t="s">
        <v>75</v>
      </c>
      <c r="I30" s="437">
        <v>252</v>
      </c>
      <c r="J30" s="443">
        <v>620</v>
      </c>
      <c r="K30" s="443">
        <v>306</v>
      </c>
      <c r="L30" s="448">
        <v>314</v>
      </c>
      <c r="M30" s="265">
        <v>331</v>
      </c>
      <c r="N30" s="546"/>
    </row>
    <row r="31" spans="1:14" ht="18" customHeight="1">
      <c r="A31" s="269">
        <v>25</v>
      </c>
      <c r="B31" s="270" t="s">
        <v>430</v>
      </c>
      <c r="C31" s="441">
        <v>1937</v>
      </c>
      <c r="D31" s="442">
        <v>4558</v>
      </c>
      <c r="E31" s="443">
        <v>2271</v>
      </c>
      <c r="F31" s="443">
        <v>2287</v>
      </c>
      <c r="G31" s="274">
        <v>60</v>
      </c>
      <c r="H31" s="270" t="s">
        <v>76</v>
      </c>
      <c r="I31" s="437">
        <v>108</v>
      </c>
      <c r="J31" s="443">
        <v>258</v>
      </c>
      <c r="K31" s="443">
        <v>119</v>
      </c>
      <c r="L31" s="448">
        <v>139</v>
      </c>
      <c r="M31" s="265">
        <v>128</v>
      </c>
      <c r="N31" s="546"/>
    </row>
    <row r="32" spans="1:14" ht="18" customHeight="1">
      <c r="A32" s="269">
        <v>26</v>
      </c>
      <c r="B32" s="270" t="s">
        <v>431</v>
      </c>
      <c r="C32" s="441">
        <v>2449</v>
      </c>
      <c r="D32" s="442">
        <v>6049</v>
      </c>
      <c r="E32" s="443">
        <v>2922</v>
      </c>
      <c r="F32" s="443">
        <v>3127</v>
      </c>
      <c r="G32" s="274">
        <v>61</v>
      </c>
      <c r="H32" s="270" t="s">
        <v>77</v>
      </c>
      <c r="I32" s="437">
        <v>19</v>
      </c>
      <c r="J32" s="443">
        <v>46</v>
      </c>
      <c r="K32" s="443">
        <v>24</v>
      </c>
      <c r="L32" s="448">
        <v>22</v>
      </c>
      <c r="M32" s="265">
        <v>22</v>
      </c>
      <c r="N32" s="546"/>
    </row>
    <row r="33" spans="1:14" ht="18" customHeight="1">
      <c r="A33" s="269">
        <v>27</v>
      </c>
      <c r="B33" s="270" t="s">
        <v>432</v>
      </c>
      <c r="C33" s="441">
        <v>44</v>
      </c>
      <c r="D33" s="442">
        <v>115</v>
      </c>
      <c r="E33" s="443">
        <v>58</v>
      </c>
      <c r="F33" s="443">
        <v>57</v>
      </c>
      <c r="G33" s="274">
        <v>62</v>
      </c>
      <c r="H33" s="270" t="s">
        <v>78</v>
      </c>
      <c r="I33" s="437">
        <v>156</v>
      </c>
      <c r="J33" s="443">
        <v>384</v>
      </c>
      <c r="K33" s="443">
        <v>188</v>
      </c>
      <c r="L33" s="448">
        <v>196</v>
      </c>
      <c r="M33" s="265">
        <v>188</v>
      </c>
      <c r="N33" s="546"/>
    </row>
    <row r="34" spans="1:14" ht="18" customHeight="1">
      <c r="A34" s="269">
        <v>28</v>
      </c>
      <c r="B34" s="270" t="s">
        <v>433</v>
      </c>
      <c r="C34" s="441">
        <v>43</v>
      </c>
      <c r="D34" s="442">
        <v>104</v>
      </c>
      <c r="E34" s="443">
        <v>48</v>
      </c>
      <c r="F34" s="443">
        <v>56</v>
      </c>
      <c r="G34" s="274">
        <v>63</v>
      </c>
      <c r="H34" s="270" t="s">
        <v>79</v>
      </c>
      <c r="I34" s="437">
        <v>123</v>
      </c>
      <c r="J34" s="443">
        <v>369</v>
      </c>
      <c r="K34" s="443">
        <v>172</v>
      </c>
      <c r="L34" s="448">
        <v>197</v>
      </c>
      <c r="M34" s="265">
        <v>195</v>
      </c>
      <c r="N34" s="546"/>
    </row>
    <row r="35" spans="1:14" ht="18" customHeight="1">
      <c r="A35" s="269">
        <v>29</v>
      </c>
      <c r="B35" s="270" t="s">
        <v>434</v>
      </c>
      <c r="C35" s="441">
        <v>1250</v>
      </c>
      <c r="D35" s="442">
        <v>2950</v>
      </c>
      <c r="E35" s="443">
        <v>1472</v>
      </c>
      <c r="F35" s="443">
        <v>1478</v>
      </c>
      <c r="G35" s="274">
        <v>64</v>
      </c>
      <c r="H35" s="270" t="s">
        <v>80</v>
      </c>
      <c r="I35" s="437">
        <v>613</v>
      </c>
      <c r="J35" s="443">
        <v>1540</v>
      </c>
      <c r="K35" s="443">
        <v>745</v>
      </c>
      <c r="L35" s="448">
        <v>795</v>
      </c>
      <c r="M35" s="265">
        <v>677</v>
      </c>
      <c r="N35" s="546"/>
    </row>
    <row r="36" spans="1:14" ht="18" customHeight="1">
      <c r="A36" s="269">
        <v>30</v>
      </c>
      <c r="B36" s="270" t="s">
        <v>435</v>
      </c>
      <c r="C36" s="441">
        <v>17</v>
      </c>
      <c r="D36" s="442">
        <v>41</v>
      </c>
      <c r="E36" s="443">
        <v>23</v>
      </c>
      <c r="F36" s="443">
        <v>18</v>
      </c>
      <c r="G36" s="274">
        <v>65</v>
      </c>
      <c r="H36" s="270" t="s">
        <v>81</v>
      </c>
      <c r="I36" s="437">
        <v>130</v>
      </c>
      <c r="J36" s="443">
        <v>296</v>
      </c>
      <c r="K36" s="443">
        <v>143</v>
      </c>
      <c r="L36" s="448">
        <v>153</v>
      </c>
      <c r="M36" s="265">
        <v>153</v>
      </c>
      <c r="N36" s="546"/>
    </row>
    <row r="37" spans="1:14" ht="18" customHeight="1">
      <c r="A37" s="269">
        <v>31</v>
      </c>
      <c r="B37" s="270" t="s">
        <v>436</v>
      </c>
      <c r="C37" s="441">
        <v>159</v>
      </c>
      <c r="D37" s="442">
        <v>342</v>
      </c>
      <c r="E37" s="443">
        <v>181</v>
      </c>
      <c r="F37" s="443">
        <v>161</v>
      </c>
      <c r="G37" s="274">
        <v>66</v>
      </c>
      <c r="H37" s="270" t="s">
        <v>82</v>
      </c>
      <c r="I37" s="437">
        <v>95</v>
      </c>
      <c r="J37" s="443">
        <v>252</v>
      </c>
      <c r="K37" s="443">
        <v>123</v>
      </c>
      <c r="L37" s="448">
        <v>129</v>
      </c>
      <c r="M37" s="265">
        <v>130</v>
      </c>
      <c r="N37" s="546"/>
    </row>
    <row r="38" spans="1:14" ht="18" customHeight="1">
      <c r="A38" s="269">
        <v>32</v>
      </c>
      <c r="B38" s="270" t="s">
        <v>437</v>
      </c>
      <c r="C38" s="441">
        <v>120</v>
      </c>
      <c r="D38" s="442">
        <v>272</v>
      </c>
      <c r="E38" s="443">
        <v>133</v>
      </c>
      <c r="F38" s="443">
        <v>139</v>
      </c>
      <c r="G38" s="274">
        <v>67</v>
      </c>
      <c r="H38" s="270" t="s">
        <v>83</v>
      </c>
      <c r="I38" s="437">
        <v>105</v>
      </c>
      <c r="J38" s="443">
        <v>308</v>
      </c>
      <c r="K38" s="443">
        <v>155</v>
      </c>
      <c r="L38" s="448">
        <v>153</v>
      </c>
      <c r="M38" s="265">
        <v>160</v>
      </c>
      <c r="N38" s="546"/>
    </row>
    <row r="39" spans="1:14" ht="18" customHeight="1">
      <c r="A39" s="269">
        <v>33</v>
      </c>
      <c r="B39" s="270" t="s">
        <v>438</v>
      </c>
      <c r="C39" s="441">
        <v>240</v>
      </c>
      <c r="D39" s="442">
        <v>457</v>
      </c>
      <c r="E39" s="443">
        <v>237</v>
      </c>
      <c r="F39" s="443">
        <v>220</v>
      </c>
      <c r="G39" s="274">
        <v>68</v>
      </c>
      <c r="H39" s="270" t="s">
        <v>84</v>
      </c>
      <c r="I39" s="437">
        <v>65</v>
      </c>
      <c r="J39" s="443">
        <v>164</v>
      </c>
      <c r="K39" s="443">
        <v>82</v>
      </c>
      <c r="L39" s="448">
        <v>82</v>
      </c>
      <c r="M39" s="265">
        <v>84</v>
      </c>
      <c r="N39" s="546"/>
    </row>
    <row r="40" spans="1:14" ht="18" customHeight="1">
      <c r="A40" s="269">
        <v>34</v>
      </c>
      <c r="B40" s="270" t="s">
        <v>439</v>
      </c>
      <c r="C40" s="441">
        <v>144</v>
      </c>
      <c r="D40" s="442">
        <v>285</v>
      </c>
      <c r="E40" s="443">
        <v>140</v>
      </c>
      <c r="F40" s="443">
        <v>145</v>
      </c>
      <c r="G40" s="274">
        <v>69</v>
      </c>
      <c r="H40" s="270" t="s">
        <v>440</v>
      </c>
      <c r="I40" s="437">
        <v>25</v>
      </c>
      <c r="J40" s="443">
        <v>95</v>
      </c>
      <c r="K40" s="443">
        <v>53</v>
      </c>
      <c r="L40" s="448">
        <v>42</v>
      </c>
      <c r="M40" s="265">
        <v>53</v>
      </c>
      <c r="N40" s="546"/>
    </row>
    <row r="41" spans="1:14" ht="18" customHeight="1">
      <c r="A41" s="275">
        <v>35</v>
      </c>
      <c r="B41" s="276" t="s">
        <v>441</v>
      </c>
      <c r="C41" s="444">
        <v>150</v>
      </c>
      <c r="D41" s="445">
        <v>317</v>
      </c>
      <c r="E41" s="446">
        <v>146</v>
      </c>
      <c r="F41" s="446">
        <v>171</v>
      </c>
      <c r="G41" s="277">
        <v>70</v>
      </c>
      <c r="H41" s="276" t="s">
        <v>442</v>
      </c>
      <c r="I41" s="449">
        <v>63</v>
      </c>
      <c r="J41" s="446">
        <v>137</v>
      </c>
      <c r="K41" s="446">
        <v>69</v>
      </c>
      <c r="L41" s="450">
        <v>68</v>
      </c>
      <c r="M41" s="265">
        <v>86</v>
      </c>
      <c r="N41" s="546"/>
    </row>
    <row r="42" spans="7:12" ht="18" customHeight="1">
      <c r="G42" s="265"/>
      <c r="H42" s="265"/>
      <c r="I42" s="265"/>
      <c r="J42" s="265"/>
      <c r="K42" s="265"/>
      <c r="L42" s="265"/>
    </row>
    <row r="43" spans="1:12" ht="18" customHeight="1">
      <c r="A43" s="264" t="s">
        <v>443</v>
      </c>
      <c r="G43" s="265"/>
      <c r="H43" s="265"/>
      <c r="I43" s="265"/>
      <c r="J43" s="433"/>
      <c r="K43" s="434"/>
      <c r="L43" s="435" t="s">
        <v>626</v>
      </c>
    </row>
    <row r="44" spans="6:12" ht="18" customHeight="1">
      <c r="F44" s="267"/>
      <c r="G44" s="265"/>
      <c r="H44" s="265"/>
      <c r="I44" s="265"/>
      <c r="K44" s="265"/>
      <c r="L44" s="268" t="s">
        <v>376</v>
      </c>
    </row>
    <row r="45" spans="1:12" ht="18" customHeight="1">
      <c r="A45" s="634" t="s">
        <v>69</v>
      </c>
      <c r="B45" s="625" t="s">
        <v>382</v>
      </c>
      <c r="C45" s="625" t="s">
        <v>70</v>
      </c>
      <c r="D45" s="627" t="s">
        <v>71</v>
      </c>
      <c r="E45" s="628"/>
      <c r="F45" s="628"/>
      <c r="G45" s="636" t="s">
        <v>69</v>
      </c>
      <c r="H45" s="625" t="s">
        <v>382</v>
      </c>
      <c r="I45" s="625" t="s">
        <v>70</v>
      </c>
      <c r="J45" s="627" t="s">
        <v>71</v>
      </c>
      <c r="K45" s="628"/>
      <c r="L45" s="629"/>
    </row>
    <row r="46" spans="1:12" ht="18" customHeight="1">
      <c r="A46" s="635"/>
      <c r="B46" s="626"/>
      <c r="C46" s="626"/>
      <c r="D46" s="569" t="s">
        <v>72</v>
      </c>
      <c r="E46" s="569" t="s">
        <v>73</v>
      </c>
      <c r="F46" s="568" t="s">
        <v>74</v>
      </c>
      <c r="G46" s="637"/>
      <c r="H46" s="626"/>
      <c r="I46" s="626"/>
      <c r="J46" s="569" t="s">
        <v>72</v>
      </c>
      <c r="K46" s="569" t="s">
        <v>73</v>
      </c>
      <c r="L46" s="569" t="s">
        <v>74</v>
      </c>
    </row>
    <row r="47" spans="1:14" ht="18" customHeight="1">
      <c r="A47" s="278">
        <v>71</v>
      </c>
      <c r="B47" s="279" t="s">
        <v>85</v>
      </c>
      <c r="C47" s="436">
        <v>72</v>
      </c>
      <c r="D47" s="439">
        <v>183</v>
      </c>
      <c r="E47" s="440">
        <v>95</v>
      </c>
      <c r="F47" s="440">
        <v>88</v>
      </c>
      <c r="G47" s="271">
        <v>87</v>
      </c>
      <c r="H47" s="279" t="s">
        <v>444</v>
      </c>
      <c r="I47" s="436">
        <v>80</v>
      </c>
      <c r="J47" s="439">
        <v>189</v>
      </c>
      <c r="K47" s="440">
        <v>95</v>
      </c>
      <c r="L47" s="447">
        <v>94</v>
      </c>
      <c r="N47" s="546"/>
    </row>
    <row r="48" spans="1:14" ht="18" customHeight="1">
      <c r="A48" s="269">
        <v>72</v>
      </c>
      <c r="B48" s="280" t="s">
        <v>86</v>
      </c>
      <c r="C48" s="437">
        <v>55</v>
      </c>
      <c r="D48" s="442">
        <v>113</v>
      </c>
      <c r="E48" s="443">
        <v>57</v>
      </c>
      <c r="F48" s="443">
        <v>56</v>
      </c>
      <c r="G48" s="274">
        <v>88</v>
      </c>
      <c r="H48" s="280" t="s">
        <v>93</v>
      </c>
      <c r="I48" s="437">
        <v>346</v>
      </c>
      <c r="J48" s="442">
        <v>902</v>
      </c>
      <c r="K48" s="443">
        <v>459</v>
      </c>
      <c r="L48" s="448">
        <v>443</v>
      </c>
      <c r="N48" s="546"/>
    </row>
    <row r="49" spans="1:14" ht="18" customHeight="1">
      <c r="A49" s="269">
        <v>73</v>
      </c>
      <c r="B49" s="280" t="s">
        <v>87</v>
      </c>
      <c r="C49" s="437">
        <v>61</v>
      </c>
      <c r="D49" s="442">
        <v>169</v>
      </c>
      <c r="E49" s="443">
        <v>87</v>
      </c>
      <c r="F49" s="443">
        <v>82</v>
      </c>
      <c r="G49" s="274">
        <v>89</v>
      </c>
      <c r="H49" s="280" t="s">
        <v>445</v>
      </c>
      <c r="I49" s="437">
        <v>79</v>
      </c>
      <c r="J49" s="442">
        <v>238</v>
      </c>
      <c r="K49" s="443">
        <v>126</v>
      </c>
      <c r="L49" s="448">
        <v>112</v>
      </c>
      <c r="N49" s="546"/>
    </row>
    <row r="50" spans="1:14" ht="18" customHeight="1">
      <c r="A50" s="269">
        <v>74</v>
      </c>
      <c r="B50" s="280" t="s">
        <v>91</v>
      </c>
      <c r="C50" s="437">
        <v>87</v>
      </c>
      <c r="D50" s="442">
        <v>219</v>
      </c>
      <c r="E50" s="443">
        <v>108</v>
      </c>
      <c r="F50" s="443">
        <v>111</v>
      </c>
      <c r="G50" s="274">
        <v>90</v>
      </c>
      <c r="H50" s="280" t="s">
        <v>446</v>
      </c>
      <c r="I50" s="437">
        <v>30</v>
      </c>
      <c r="J50" s="442">
        <v>84</v>
      </c>
      <c r="K50" s="443">
        <v>45</v>
      </c>
      <c r="L50" s="448">
        <v>39</v>
      </c>
      <c r="N50" s="546"/>
    </row>
    <row r="51" spans="1:14" ht="18" customHeight="1">
      <c r="A51" s="269">
        <v>75</v>
      </c>
      <c r="B51" s="280" t="s">
        <v>88</v>
      </c>
      <c r="C51" s="437">
        <v>485</v>
      </c>
      <c r="D51" s="442">
        <v>1257</v>
      </c>
      <c r="E51" s="443">
        <v>618</v>
      </c>
      <c r="F51" s="443">
        <v>639</v>
      </c>
      <c r="G51" s="274">
        <v>91</v>
      </c>
      <c r="H51" s="280" t="s">
        <v>447</v>
      </c>
      <c r="I51" s="437">
        <v>71</v>
      </c>
      <c r="J51" s="442">
        <v>145</v>
      </c>
      <c r="K51" s="443">
        <v>71</v>
      </c>
      <c r="L51" s="448">
        <v>74</v>
      </c>
      <c r="N51" s="546"/>
    </row>
    <row r="52" spans="1:14" ht="18" customHeight="1">
      <c r="A52" s="269">
        <v>76</v>
      </c>
      <c r="B52" s="280" t="s">
        <v>89</v>
      </c>
      <c r="C52" s="437">
        <v>103</v>
      </c>
      <c r="D52" s="442">
        <v>257</v>
      </c>
      <c r="E52" s="443">
        <v>127</v>
      </c>
      <c r="F52" s="443">
        <v>130</v>
      </c>
      <c r="G52" s="274">
        <v>92</v>
      </c>
      <c r="H52" s="280" t="s">
        <v>448</v>
      </c>
      <c r="I52" s="437">
        <v>147</v>
      </c>
      <c r="J52" s="442">
        <v>328</v>
      </c>
      <c r="K52" s="443">
        <v>166</v>
      </c>
      <c r="L52" s="448">
        <v>162</v>
      </c>
      <c r="N52" s="546"/>
    </row>
    <row r="53" spans="1:14" ht="18" customHeight="1">
      <c r="A53" s="269">
        <v>77</v>
      </c>
      <c r="B53" s="280" t="s">
        <v>90</v>
      </c>
      <c r="C53" s="437">
        <v>322</v>
      </c>
      <c r="D53" s="442">
        <v>781</v>
      </c>
      <c r="E53" s="443">
        <v>406</v>
      </c>
      <c r="F53" s="443">
        <v>375</v>
      </c>
      <c r="G53" s="274">
        <v>93</v>
      </c>
      <c r="H53" s="280" t="s">
        <v>449</v>
      </c>
      <c r="I53" s="437">
        <v>41</v>
      </c>
      <c r="J53" s="442">
        <v>114</v>
      </c>
      <c r="K53" s="443">
        <v>56</v>
      </c>
      <c r="L53" s="448">
        <v>58</v>
      </c>
      <c r="N53" s="546"/>
    </row>
    <row r="54" spans="1:14" ht="18" customHeight="1">
      <c r="A54" s="269">
        <v>78</v>
      </c>
      <c r="B54" s="280" t="s">
        <v>92</v>
      </c>
      <c r="C54" s="437">
        <v>100</v>
      </c>
      <c r="D54" s="442">
        <v>205</v>
      </c>
      <c r="E54" s="443">
        <v>90</v>
      </c>
      <c r="F54" s="443">
        <v>115</v>
      </c>
      <c r="G54" s="274">
        <v>94</v>
      </c>
      <c r="H54" s="280" t="s">
        <v>450</v>
      </c>
      <c r="I54" s="437">
        <v>97</v>
      </c>
      <c r="J54" s="442">
        <v>226</v>
      </c>
      <c r="K54" s="443">
        <v>118</v>
      </c>
      <c r="L54" s="448">
        <v>108</v>
      </c>
      <c r="N54" s="546"/>
    </row>
    <row r="55" spans="1:14" ht="18" customHeight="1">
      <c r="A55" s="269">
        <v>79</v>
      </c>
      <c r="B55" s="280" t="s">
        <v>451</v>
      </c>
      <c r="C55" s="437">
        <v>123</v>
      </c>
      <c r="D55" s="442">
        <v>227</v>
      </c>
      <c r="E55" s="443">
        <v>111</v>
      </c>
      <c r="F55" s="443">
        <v>116</v>
      </c>
      <c r="G55" s="274">
        <v>95</v>
      </c>
      <c r="H55" s="280" t="s">
        <v>452</v>
      </c>
      <c r="I55" s="437">
        <v>210</v>
      </c>
      <c r="J55" s="442">
        <v>537</v>
      </c>
      <c r="K55" s="443">
        <v>279</v>
      </c>
      <c r="L55" s="448">
        <v>258</v>
      </c>
      <c r="N55" s="546"/>
    </row>
    <row r="56" spans="1:14" ht="18" customHeight="1">
      <c r="A56" s="269">
        <v>80</v>
      </c>
      <c r="B56" s="280" t="s">
        <v>453</v>
      </c>
      <c r="C56" s="437">
        <v>88</v>
      </c>
      <c r="D56" s="442">
        <v>189</v>
      </c>
      <c r="E56" s="443">
        <v>94</v>
      </c>
      <c r="F56" s="443">
        <v>95</v>
      </c>
      <c r="G56" s="274">
        <v>96</v>
      </c>
      <c r="H56" s="280" t="s">
        <v>454</v>
      </c>
      <c r="I56" s="437">
        <v>28</v>
      </c>
      <c r="J56" s="442">
        <v>54</v>
      </c>
      <c r="K56" s="443">
        <v>27</v>
      </c>
      <c r="L56" s="448">
        <v>27</v>
      </c>
      <c r="N56" s="546"/>
    </row>
    <row r="57" spans="1:14" ht="18" customHeight="1">
      <c r="A57" s="269">
        <v>81</v>
      </c>
      <c r="B57" s="280" t="s">
        <v>455</v>
      </c>
      <c r="C57" s="437">
        <v>106</v>
      </c>
      <c r="D57" s="442">
        <v>248</v>
      </c>
      <c r="E57" s="443">
        <v>123</v>
      </c>
      <c r="F57" s="443">
        <v>125</v>
      </c>
      <c r="G57" s="274">
        <v>97</v>
      </c>
      <c r="H57" s="280" t="s">
        <v>456</v>
      </c>
      <c r="I57" s="437">
        <v>5</v>
      </c>
      <c r="J57" s="442">
        <v>12</v>
      </c>
      <c r="K57" s="443">
        <v>7</v>
      </c>
      <c r="L57" s="448">
        <v>5</v>
      </c>
      <c r="N57" s="546"/>
    </row>
    <row r="58" spans="1:14" ht="18" customHeight="1">
      <c r="A58" s="269">
        <v>82</v>
      </c>
      <c r="B58" s="280" t="s">
        <v>457</v>
      </c>
      <c r="C58" s="437">
        <v>125</v>
      </c>
      <c r="D58" s="442">
        <v>220</v>
      </c>
      <c r="E58" s="443">
        <v>119</v>
      </c>
      <c r="F58" s="443">
        <v>101</v>
      </c>
      <c r="G58" s="274">
        <v>98</v>
      </c>
      <c r="H58" s="280" t="s">
        <v>458</v>
      </c>
      <c r="I58" s="437">
        <v>29</v>
      </c>
      <c r="J58" s="442">
        <v>47</v>
      </c>
      <c r="K58" s="443">
        <v>28</v>
      </c>
      <c r="L58" s="448">
        <v>19</v>
      </c>
      <c r="N58" s="546"/>
    </row>
    <row r="59" spans="1:14" ht="18" customHeight="1">
      <c r="A59" s="269">
        <v>83</v>
      </c>
      <c r="B59" s="280" t="s">
        <v>459</v>
      </c>
      <c r="C59" s="437">
        <v>154</v>
      </c>
      <c r="D59" s="442">
        <v>424</v>
      </c>
      <c r="E59" s="443">
        <v>214</v>
      </c>
      <c r="F59" s="443">
        <v>210</v>
      </c>
      <c r="G59" s="274">
        <v>99</v>
      </c>
      <c r="H59" s="280" t="s">
        <v>460</v>
      </c>
      <c r="I59" s="437">
        <v>93</v>
      </c>
      <c r="J59" s="442">
        <v>176</v>
      </c>
      <c r="K59" s="443">
        <v>86</v>
      </c>
      <c r="L59" s="448">
        <v>90</v>
      </c>
      <c r="N59" s="546"/>
    </row>
    <row r="60" spans="1:14" ht="18" customHeight="1">
      <c r="A60" s="269">
        <v>84</v>
      </c>
      <c r="B60" s="280" t="s">
        <v>461</v>
      </c>
      <c r="C60" s="437">
        <v>71</v>
      </c>
      <c r="D60" s="442">
        <v>185</v>
      </c>
      <c r="E60" s="443">
        <v>95</v>
      </c>
      <c r="F60" s="443">
        <v>90</v>
      </c>
      <c r="G60" s="274">
        <v>100</v>
      </c>
      <c r="H60" s="280" t="s">
        <v>462</v>
      </c>
      <c r="I60" s="437">
        <v>73</v>
      </c>
      <c r="J60" s="442">
        <v>167</v>
      </c>
      <c r="K60" s="443">
        <v>79</v>
      </c>
      <c r="L60" s="448">
        <v>88</v>
      </c>
      <c r="N60" s="546"/>
    </row>
    <row r="61" spans="1:14" ht="18" customHeight="1">
      <c r="A61" s="269">
        <v>85</v>
      </c>
      <c r="B61" s="280" t="s">
        <v>463</v>
      </c>
      <c r="C61" s="437">
        <v>81</v>
      </c>
      <c r="D61" s="442">
        <v>182</v>
      </c>
      <c r="E61" s="443">
        <v>90</v>
      </c>
      <c r="F61" s="443">
        <v>92</v>
      </c>
      <c r="G61" s="274">
        <v>101</v>
      </c>
      <c r="H61" s="280" t="s">
        <v>464</v>
      </c>
      <c r="I61" s="437">
        <v>350</v>
      </c>
      <c r="J61" s="442">
        <v>836</v>
      </c>
      <c r="K61" s="443">
        <v>429</v>
      </c>
      <c r="L61" s="448">
        <v>407</v>
      </c>
      <c r="N61" s="546"/>
    </row>
    <row r="62" spans="1:14" ht="18" customHeight="1">
      <c r="A62" s="275">
        <v>86</v>
      </c>
      <c r="B62" s="281" t="s">
        <v>465</v>
      </c>
      <c r="C62" s="449">
        <v>176</v>
      </c>
      <c r="D62" s="445">
        <v>417</v>
      </c>
      <c r="E62" s="446">
        <v>213</v>
      </c>
      <c r="F62" s="446">
        <v>204</v>
      </c>
      <c r="G62" s="277">
        <v>102</v>
      </c>
      <c r="H62" s="281" t="s">
        <v>466</v>
      </c>
      <c r="I62" s="449">
        <v>813</v>
      </c>
      <c r="J62" s="445">
        <v>1916</v>
      </c>
      <c r="K62" s="446">
        <v>1034</v>
      </c>
      <c r="L62" s="450">
        <v>882</v>
      </c>
      <c r="N62" s="546"/>
    </row>
    <row r="63" spans="1:14" s="266" customFormat="1" ht="18" customHeight="1">
      <c r="A63" s="266" t="s">
        <v>335</v>
      </c>
      <c r="C63" s="273"/>
      <c r="D63" s="272"/>
      <c r="E63" s="273"/>
      <c r="F63" s="273"/>
      <c r="G63" s="638" t="s">
        <v>467</v>
      </c>
      <c r="H63" s="638"/>
      <c r="I63" s="451">
        <v>26347</v>
      </c>
      <c r="J63" s="452">
        <v>61165</v>
      </c>
      <c r="K63" s="452">
        <v>30335</v>
      </c>
      <c r="L63" s="453">
        <v>30830</v>
      </c>
      <c r="N63" s="546"/>
    </row>
    <row r="64" spans="3:12" s="266" customFormat="1" ht="18" customHeight="1">
      <c r="C64" s="273"/>
      <c r="D64" s="272"/>
      <c r="E64" s="273"/>
      <c r="F64" s="273"/>
      <c r="G64" s="282"/>
      <c r="I64" s="273"/>
      <c r="J64" s="272"/>
      <c r="K64" s="273"/>
      <c r="L64" s="273"/>
    </row>
    <row r="65" spans="1:12" s="266" customFormat="1" ht="18" customHeight="1">
      <c r="A65" s="264" t="s">
        <v>468</v>
      </c>
      <c r="B65" s="265"/>
      <c r="C65" s="265"/>
      <c r="D65" s="265"/>
      <c r="E65" s="265"/>
      <c r="F65" s="265"/>
      <c r="G65" s="265"/>
      <c r="H65" s="265"/>
      <c r="I65" s="265"/>
      <c r="J65" s="433"/>
      <c r="K65" s="434"/>
      <c r="L65" s="435" t="s">
        <v>626</v>
      </c>
    </row>
    <row r="66" spans="1:12" s="266" customFormat="1" ht="18" customHeight="1">
      <c r="A66" s="265"/>
      <c r="B66" s="265"/>
      <c r="C66" s="265"/>
      <c r="D66" s="265"/>
      <c r="E66" s="265"/>
      <c r="F66" s="267"/>
      <c r="G66" s="265"/>
      <c r="H66" s="265"/>
      <c r="I66" s="265"/>
      <c r="K66" s="265"/>
      <c r="L66" s="268" t="s">
        <v>376</v>
      </c>
    </row>
    <row r="67" spans="1:12" s="266" customFormat="1" ht="18" customHeight="1">
      <c r="A67" s="634" t="s">
        <v>69</v>
      </c>
      <c r="B67" s="625" t="s">
        <v>382</v>
      </c>
      <c r="C67" s="625" t="s">
        <v>70</v>
      </c>
      <c r="D67" s="627" t="s">
        <v>71</v>
      </c>
      <c r="E67" s="628"/>
      <c r="F67" s="628"/>
      <c r="G67" s="636" t="s">
        <v>69</v>
      </c>
      <c r="H67" s="625" t="s">
        <v>382</v>
      </c>
      <c r="I67" s="625" t="s">
        <v>70</v>
      </c>
      <c r="J67" s="627" t="s">
        <v>71</v>
      </c>
      <c r="K67" s="628"/>
      <c r="L67" s="629"/>
    </row>
    <row r="68" spans="1:12" s="266" customFormat="1" ht="18" customHeight="1">
      <c r="A68" s="635"/>
      <c r="B68" s="626"/>
      <c r="C68" s="626"/>
      <c r="D68" s="569" t="s">
        <v>72</v>
      </c>
      <c r="E68" s="569" t="s">
        <v>73</v>
      </c>
      <c r="F68" s="568" t="s">
        <v>74</v>
      </c>
      <c r="G68" s="637"/>
      <c r="H68" s="626"/>
      <c r="I68" s="626"/>
      <c r="J68" s="569" t="s">
        <v>72</v>
      </c>
      <c r="K68" s="569" t="s">
        <v>73</v>
      </c>
      <c r="L68" s="569" t="s">
        <v>74</v>
      </c>
    </row>
    <row r="69" spans="1:14" ht="18" customHeight="1">
      <c r="A69" s="283">
        <v>1</v>
      </c>
      <c r="B69" s="279" t="s">
        <v>469</v>
      </c>
      <c r="C69" s="436">
        <v>129</v>
      </c>
      <c r="D69" s="439">
        <v>265</v>
      </c>
      <c r="E69" s="440">
        <v>124</v>
      </c>
      <c r="F69" s="440">
        <v>141</v>
      </c>
      <c r="G69" s="284">
        <v>16</v>
      </c>
      <c r="H69" s="279" t="s">
        <v>470</v>
      </c>
      <c r="I69" s="436">
        <v>329</v>
      </c>
      <c r="J69" s="439">
        <v>692</v>
      </c>
      <c r="K69" s="440">
        <v>351</v>
      </c>
      <c r="L69" s="447">
        <v>341</v>
      </c>
      <c r="N69" s="546"/>
    </row>
    <row r="70" spans="1:14" ht="18" customHeight="1">
      <c r="A70" s="285">
        <v>2</v>
      </c>
      <c r="B70" s="280" t="s">
        <v>471</v>
      </c>
      <c r="C70" s="437">
        <v>179</v>
      </c>
      <c r="D70" s="442">
        <v>373</v>
      </c>
      <c r="E70" s="443">
        <v>165</v>
      </c>
      <c r="F70" s="443">
        <v>208</v>
      </c>
      <c r="G70" s="286">
        <v>17</v>
      </c>
      <c r="H70" s="280" t="s">
        <v>472</v>
      </c>
      <c r="I70" s="437">
        <v>308</v>
      </c>
      <c r="J70" s="442">
        <v>892</v>
      </c>
      <c r="K70" s="443">
        <v>456</v>
      </c>
      <c r="L70" s="448">
        <v>436</v>
      </c>
      <c r="N70" s="546"/>
    </row>
    <row r="71" spans="1:14" ht="18" customHeight="1">
      <c r="A71" s="285">
        <v>3</v>
      </c>
      <c r="B71" s="280" t="s">
        <v>473</v>
      </c>
      <c r="C71" s="437">
        <v>55</v>
      </c>
      <c r="D71" s="442">
        <v>113</v>
      </c>
      <c r="E71" s="443">
        <v>56</v>
      </c>
      <c r="F71" s="443">
        <v>57</v>
      </c>
      <c r="G71" s="286">
        <v>18</v>
      </c>
      <c r="H71" s="287" t="s">
        <v>474</v>
      </c>
      <c r="I71" s="454">
        <v>359</v>
      </c>
      <c r="J71" s="442">
        <v>995</v>
      </c>
      <c r="K71" s="455">
        <v>502</v>
      </c>
      <c r="L71" s="458">
        <v>493</v>
      </c>
      <c r="N71" s="546"/>
    </row>
    <row r="72" spans="1:14" ht="18" customHeight="1">
      <c r="A72" s="285">
        <v>4</v>
      </c>
      <c r="B72" s="280" t="s">
        <v>475</v>
      </c>
      <c r="C72" s="437">
        <v>299</v>
      </c>
      <c r="D72" s="442">
        <v>582</v>
      </c>
      <c r="E72" s="443">
        <v>287</v>
      </c>
      <c r="F72" s="443">
        <v>295</v>
      </c>
      <c r="G72" s="286">
        <v>19</v>
      </c>
      <c r="H72" s="287" t="s">
        <v>476</v>
      </c>
      <c r="I72" s="454">
        <v>110</v>
      </c>
      <c r="J72" s="442">
        <v>229</v>
      </c>
      <c r="K72" s="455">
        <v>117</v>
      </c>
      <c r="L72" s="458">
        <v>112</v>
      </c>
      <c r="N72" s="546"/>
    </row>
    <row r="73" spans="1:14" ht="18" customHeight="1">
      <c r="A73" s="285">
        <v>5</v>
      </c>
      <c r="B73" s="280" t="s">
        <v>477</v>
      </c>
      <c r="C73" s="437">
        <v>194</v>
      </c>
      <c r="D73" s="442">
        <v>421</v>
      </c>
      <c r="E73" s="443">
        <v>216</v>
      </c>
      <c r="F73" s="443">
        <v>205</v>
      </c>
      <c r="G73" s="286">
        <v>20</v>
      </c>
      <c r="H73" s="287" t="s">
        <v>478</v>
      </c>
      <c r="I73" s="454">
        <v>327</v>
      </c>
      <c r="J73" s="442">
        <v>832</v>
      </c>
      <c r="K73" s="455">
        <v>426</v>
      </c>
      <c r="L73" s="458">
        <v>406</v>
      </c>
      <c r="N73" s="546"/>
    </row>
    <row r="74" spans="1:14" ht="18" customHeight="1">
      <c r="A74" s="285">
        <v>6</v>
      </c>
      <c r="B74" s="280" t="s">
        <v>479</v>
      </c>
      <c r="C74" s="437">
        <v>253</v>
      </c>
      <c r="D74" s="442">
        <v>509</v>
      </c>
      <c r="E74" s="443">
        <v>253</v>
      </c>
      <c r="F74" s="443">
        <v>256</v>
      </c>
      <c r="G74" s="286">
        <v>21</v>
      </c>
      <c r="H74" s="287" t="s">
        <v>480</v>
      </c>
      <c r="I74" s="454">
        <v>221</v>
      </c>
      <c r="J74" s="442">
        <v>560</v>
      </c>
      <c r="K74" s="455">
        <v>279</v>
      </c>
      <c r="L74" s="458">
        <v>281</v>
      </c>
      <c r="N74" s="546"/>
    </row>
    <row r="75" spans="1:14" ht="18" customHeight="1">
      <c r="A75" s="285">
        <v>7</v>
      </c>
      <c r="B75" s="280" t="s">
        <v>481</v>
      </c>
      <c r="C75" s="437">
        <v>208</v>
      </c>
      <c r="D75" s="442">
        <v>477</v>
      </c>
      <c r="E75" s="443">
        <v>217</v>
      </c>
      <c r="F75" s="443">
        <v>260</v>
      </c>
      <c r="G75" s="286">
        <v>22</v>
      </c>
      <c r="H75" s="287" t="s">
        <v>482</v>
      </c>
      <c r="I75" s="454">
        <v>585</v>
      </c>
      <c r="J75" s="442">
        <v>1485</v>
      </c>
      <c r="K75" s="455">
        <v>743</v>
      </c>
      <c r="L75" s="458">
        <v>742</v>
      </c>
      <c r="N75" s="546"/>
    </row>
    <row r="76" spans="1:14" ht="18" customHeight="1">
      <c r="A76" s="285">
        <v>8</v>
      </c>
      <c r="B76" s="280" t="s">
        <v>483</v>
      </c>
      <c r="C76" s="437">
        <v>160</v>
      </c>
      <c r="D76" s="442">
        <v>329</v>
      </c>
      <c r="E76" s="443">
        <v>160</v>
      </c>
      <c r="F76" s="443">
        <v>169</v>
      </c>
      <c r="G76" s="286">
        <v>23</v>
      </c>
      <c r="H76" s="287" t="s">
        <v>484</v>
      </c>
      <c r="I76" s="454">
        <v>188</v>
      </c>
      <c r="J76" s="442">
        <v>400</v>
      </c>
      <c r="K76" s="455">
        <v>207</v>
      </c>
      <c r="L76" s="458">
        <v>193</v>
      </c>
      <c r="N76" s="546"/>
    </row>
    <row r="77" spans="1:14" ht="18" customHeight="1">
      <c r="A77" s="285">
        <v>9</v>
      </c>
      <c r="B77" s="280" t="s">
        <v>485</v>
      </c>
      <c r="C77" s="437">
        <v>533</v>
      </c>
      <c r="D77" s="442">
        <v>992</v>
      </c>
      <c r="E77" s="443">
        <v>523</v>
      </c>
      <c r="F77" s="443">
        <v>469</v>
      </c>
      <c r="G77" s="286">
        <v>24</v>
      </c>
      <c r="H77" s="287" t="s">
        <v>486</v>
      </c>
      <c r="I77" s="454">
        <v>1351</v>
      </c>
      <c r="J77" s="442">
        <v>3242</v>
      </c>
      <c r="K77" s="455">
        <v>1663</v>
      </c>
      <c r="L77" s="458">
        <v>1579</v>
      </c>
      <c r="N77" s="546"/>
    </row>
    <row r="78" spans="1:14" ht="18" customHeight="1">
      <c r="A78" s="285">
        <v>10</v>
      </c>
      <c r="B78" s="280" t="s">
        <v>487</v>
      </c>
      <c r="C78" s="437">
        <v>360</v>
      </c>
      <c r="D78" s="442">
        <v>736</v>
      </c>
      <c r="E78" s="443">
        <v>358</v>
      </c>
      <c r="F78" s="443">
        <v>378</v>
      </c>
      <c r="G78" s="286">
        <v>25</v>
      </c>
      <c r="H78" s="287" t="s">
        <v>488</v>
      </c>
      <c r="I78" s="454">
        <v>1069</v>
      </c>
      <c r="J78" s="442">
        <v>2503</v>
      </c>
      <c r="K78" s="455">
        <v>1266</v>
      </c>
      <c r="L78" s="458">
        <v>1237</v>
      </c>
      <c r="N78" s="546"/>
    </row>
    <row r="79" spans="1:14" ht="18" customHeight="1">
      <c r="A79" s="285">
        <v>11</v>
      </c>
      <c r="B79" s="280" t="s">
        <v>489</v>
      </c>
      <c r="C79" s="437">
        <v>215</v>
      </c>
      <c r="D79" s="442">
        <v>468</v>
      </c>
      <c r="E79" s="443">
        <v>231</v>
      </c>
      <c r="F79" s="443">
        <v>237</v>
      </c>
      <c r="G79" s="286">
        <v>26</v>
      </c>
      <c r="H79" s="287" t="s">
        <v>490</v>
      </c>
      <c r="I79" s="454">
        <v>1027</v>
      </c>
      <c r="J79" s="442">
        <v>2495</v>
      </c>
      <c r="K79" s="455">
        <v>1262</v>
      </c>
      <c r="L79" s="458">
        <v>1233</v>
      </c>
      <c r="N79" s="546"/>
    </row>
    <row r="80" spans="1:14" ht="18" customHeight="1">
      <c r="A80" s="285">
        <v>12</v>
      </c>
      <c r="B80" s="287" t="s">
        <v>491</v>
      </c>
      <c r="C80" s="454">
        <v>198</v>
      </c>
      <c r="D80" s="442">
        <v>394</v>
      </c>
      <c r="E80" s="455">
        <v>213</v>
      </c>
      <c r="F80" s="455">
        <v>181</v>
      </c>
      <c r="G80" s="286">
        <v>27</v>
      </c>
      <c r="H80" s="287" t="s">
        <v>492</v>
      </c>
      <c r="I80" s="454">
        <v>551</v>
      </c>
      <c r="J80" s="442">
        <v>1321</v>
      </c>
      <c r="K80" s="455">
        <v>684</v>
      </c>
      <c r="L80" s="458">
        <v>637</v>
      </c>
      <c r="N80" s="546"/>
    </row>
    <row r="81" spans="1:14" s="266" customFormat="1" ht="18" customHeight="1">
      <c r="A81" s="285">
        <v>13</v>
      </c>
      <c r="B81" s="287" t="s">
        <v>493</v>
      </c>
      <c r="C81" s="454">
        <v>159</v>
      </c>
      <c r="D81" s="442">
        <v>446</v>
      </c>
      <c r="E81" s="455">
        <v>224</v>
      </c>
      <c r="F81" s="455">
        <v>222</v>
      </c>
      <c r="G81" s="286">
        <v>28</v>
      </c>
      <c r="H81" s="287" t="s">
        <v>494</v>
      </c>
      <c r="I81" s="454">
        <v>11</v>
      </c>
      <c r="J81" s="442">
        <v>15</v>
      </c>
      <c r="K81" s="455">
        <v>9</v>
      </c>
      <c r="L81" s="458">
        <v>6</v>
      </c>
      <c r="N81" s="546"/>
    </row>
    <row r="82" spans="1:14" s="266" customFormat="1" ht="18" customHeight="1">
      <c r="A82" s="285">
        <v>14</v>
      </c>
      <c r="B82" s="287" t="s">
        <v>495</v>
      </c>
      <c r="C82" s="454">
        <v>312</v>
      </c>
      <c r="D82" s="442">
        <v>657</v>
      </c>
      <c r="E82" s="455">
        <v>342</v>
      </c>
      <c r="F82" s="455">
        <v>315</v>
      </c>
      <c r="G82" s="286">
        <v>29</v>
      </c>
      <c r="H82" s="287" t="s">
        <v>496</v>
      </c>
      <c r="I82" s="454">
        <v>216</v>
      </c>
      <c r="J82" s="442">
        <v>489</v>
      </c>
      <c r="K82" s="455">
        <v>227</v>
      </c>
      <c r="L82" s="458">
        <v>262</v>
      </c>
      <c r="N82" s="546"/>
    </row>
    <row r="83" spans="1:14" s="266" customFormat="1" ht="18" customHeight="1">
      <c r="A83" s="289">
        <v>15</v>
      </c>
      <c r="B83" s="281" t="s">
        <v>497</v>
      </c>
      <c r="C83" s="449">
        <v>170</v>
      </c>
      <c r="D83" s="445">
        <v>418</v>
      </c>
      <c r="E83" s="446">
        <v>198</v>
      </c>
      <c r="F83" s="446">
        <v>220</v>
      </c>
      <c r="G83" s="290">
        <v>30</v>
      </c>
      <c r="H83" s="291" t="s">
        <v>498</v>
      </c>
      <c r="I83" s="456">
        <v>183</v>
      </c>
      <c r="J83" s="445">
        <v>462</v>
      </c>
      <c r="K83" s="457">
        <v>222</v>
      </c>
      <c r="L83" s="459">
        <v>240</v>
      </c>
      <c r="N83" s="546"/>
    </row>
    <row r="84" spans="1:12" s="266" customFormat="1" ht="18" customHeight="1">
      <c r="A84" s="265"/>
      <c r="C84" s="273"/>
      <c r="D84" s="272"/>
      <c r="E84" s="273"/>
      <c r="F84" s="273"/>
      <c r="G84" s="282"/>
      <c r="I84" s="273"/>
      <c r="J84" s="272"/>
      <c r="K84" s="273"/>
      <c r="L84" s="273"/>
    </row>
    <row r="85" spans="1:12" s="266" customFormat="1" ht="18" customHeight="1">
      <c r="A85" s="264" t="s">
        <v>499</v>
      </c>
      <c r="B85" s="265"/>
      <c r="C85" s="265"/>
      <c r="D85" s="265"/>
      <c r="E85" s="265"/>
      <c r="F85" s="265"/>
      <c r="G85" s="265"/>
      <c r="H85" s="265"/>
      <c r="I85" s="265"/>
      <c r="J85" s="433"/>
      <c r="K85" s="434"/>
      <c r="L85" s="435" t="s">
        <v>626</v>
      </c>
    </row>
    <row r="86" spans="1:12" s="266" customFormat="1" ht="18" customHeight="1">
      <c r="A86" s="265"/>
      <c r="B86" s="265"/>
      <c r="C86" s="265"/>
      <c r="D86" s="265"/>
      <c r="E86" s="265"/>
      <c r="F86" s="267"/>
      <c r="G86" s="265"/>
      <c r="H86" s="265"/>
      <c r="I86" s="265"/>
      <c r="K86" s="265"/>
      <c r="L86" s="268" t="s">
        <v>376</v>
      </c>
    </row>
    <row r="87" spans="1:12" s="266" customFormat="1" ht="18" customHeight="1">
      <c r="A87" s="634" t="s">
        <v>69</v>
      </c>
      <c r="B87" s="625" t="s">
        <v>382</v>
      </c>
      <c r="C87" s="625" t="s">
        <v>70</v>
      </c>
      <c r="D87" s="627" t="s">
        <v>71</v>
      </c>
      <c r="E87" s="628"/>
      <c r="F87" s="628"/>
      <c r="G87" s="636" t="s">
        <v>69</v>
      </c>
      <c r="H87" s="625" t="s">
        <v>382</v>
      </c>
      <c r="I87" s="625" t="s">
        <v>70</v>
      </c>
      <c r="J87" s="627" t="s">
        <v>71</v>
      </c>
      <c r="K87" s="628"/>
      <c r="L87" s="629"/>
    </row>
    <row r="88" spans="1:12" s="266" customFormat="1" ht="18" customHeight="1">
      <c r="A88" s="635"/>
      <c r="B88" s="626"/>
      <c r="C88" s="626"/>
      <c r="D88" s="569" t="s">
        <v>72</v>
      </c>
      <c r="E88" s="569" t="s">
        <v>73</v>
      </c>
      <c r="F88" s="568" t="s">
        <v>74</v>
      </c>
      <c r="G88" s="637"/>
      <c r="H88" s="626"/>
      <c r="I88" s="626"/>
      <c r="J88" s="569" t="s">
        <v>72</v>
      </c>
      <c r="K88" s="569" t="s">
        <v>73</v>
      </c>
      <c r="L88" s="569" t="s">
        <v>74</v>
      </c>
    </row>
    <row r="89" spans="1:14" s="266" customFormat="1" ht="18" customHeight="1">
      <c r="A89" s="278">
        <v>31</v>
      </c>
      <c r="B89" s="279" t="s">
        <v>500</v>
      </c>
      <c r="C89" s="436">
        <v>340</v>
      </c>
      <c r="D89" s="439">
        <v>746</v>
      </c>
      <c r="E89" s="440">
        <v>361</v>
      </c>
      <c r="F89" s="440">
        <v>385</v>
      </c>
      <c r="G89" s="271">
        <v>53</v>
      </c>
      <c r="H89" s="292" t="s">
        <v>501</v>
      </c>
      <c r="I89" s="460">
        <v>338</v>
      </c>
      <c r="J89" s="439">
        <v>747</v>
      </c>
      <c r="K89" s="463">
        <v>376</v>
      </c>
      <c r="L89" s="464">
        <v>371</v>
      </c>
      <c r="N89" s="272"/>
    </row>
    <row r="90" spans="1:14" ht="18" customHeight="1">
      <c r="A90" s="269">
        <v>32</v>
      </c>
      <c r="B90" s="280" t="s">
        <v>502</v>
      </c>
      <c r="C90" s="437">
        <v>221</v>
      </c>
      <c r="D90" s="442">
        <v>510</v>
      </c>
      <c r="E90" s="443">
        <v>251</v>
      </c>
      <c r="F90" s="443">
        <v>259</v>
      </c>
      <c r="G90" s="274">
        <v>54</v>
      </c>
      <c r="H90" s="287" t="s">
        <v>503</v>
      </c>
      <c r="I90" s="454">
        <v>167</v>
      </c>
      <c r="J90" s="442">
        <v>389</v>
      </c>
      <c r="K90" s="455">
        <v>197</v>
      </c>
      <c r="L90" s="458">
        <v>192</v>
      </c>
      <c r="N90" s="272"/>
    </row>
    <row r="91" spans="1:14" ht="18" customHeight="1">
      <c r="A91" s="269">
        <v>33</v>
      </c>
      <c r="B91" s="280" t="s">
        <v>504</v>
      </c>
      <c r="C91" s="437">
        <v>176</v>
      </c>
      <c r="D91" s="442">
        <v>470</v>
      </c>
      <c r="E91" s="443">
        <v>246</v>
      </c>
      <c r="F91" s="443">
        <v>224</v>
      </c>
      <c r="G91" s="274">
        <v>55</v>
      </c>
      <c r="H91" s="287" t="s">
        <v>505</v>
      </c>
      <c r="I91" s="454">
        <v>220</v>
      </c>
      <c r="J91" s="442">
        <v>525</v>
      </c>
      <c r="K91" s="455">
        <v>263</v>
      </c>
      <c r="L91" s="458">
        <v>262</v>
      </c>
      <c r="N91" s="272"/>
    </row>
    <row r="92" spans="1:14" ht="18" customHeight="1">
      <c r="A92" s="269">
        <v>34</v>
      </c>
      <c r="B92" s="280" t="s">
        <v>506</v>
      </c>
      <c r="C92" s="437">
        <v>140</v>
      </c>
      <c r="D92" s="442">
        <v>368</v>
      </c>
      <c r="E92" s="443">
        <v>175</v>
      </c>
      <c r="F92" s="443">
        <v>193</v>
      </c>
      <c r="G92" s="274">
        <v>56</v>
      </c>
      <c r="H92" s="287" t="s">
        <v>507</v>
      </c>
      <c r="I92" s="454">
        <v>177</v>
      </c>
      <c r="J92" s="442">
        <v>422</v>
      </c>
      <c r="K92" s="455">
        <v>225</v>
      </c>
      <c r="L92" s="458">
        <v>197</v>
      </c>
      <c r="N92" s="272"/>
    </row>
    <row r="93" spans="1:14" ht="18" customHeight="1">
      <c r="A93" s="269">
        <v>35</v>
      </c>
      <c r="B93" s="280" t="s">
        <v>508</v>
      </c>
      <c r="C93" s="437">
        <v>229</v>
      </c>
      <c r="D93" s="442">
        <v>544</v>
      </c>
      <c r="E93" s="443">
        <v>286</v>
      </c>
      <c r="F93" s="443">
        <v>258</v>
      </c>
      <c r="G93" s="274">
        <v>57</v>
      </c>
      <c r="H93" s="287" t="s">
        <v>509</v>
      </c>
      <c r="I93" s="454">
        <v>65</v>
      </c>
      <c r="J93" s="442">
        <v>160</v>
      </c>
      <c r="K93" s="455">
        <v>87</v>
      </c>
      <c r="L93" s="458">
        <v>73</v>
      </c>
      <c r="N93" s="272"/>
    </row>
    <row r="94" spans="1:14" ht="18" customHeight="1">
      <c r="A94" s="269">
        <v>36</v>
      </c>
      <c r="B94" s="280" t="s">
        <v>510</v>
      </c>
      <c r="C94" s="437">
        <v>129</v>
      </c>
      <c r="D94" s="442">
        <v>353</v>
      </c>
      <c r="E94" s="443">
        <v>178</v>
      </c>
      <c r="F94" s="443">
        <v>175</v>
      </c>
      <c r="G94" s="274">
        <v>58</v>
      </c>
      <c r="H94" s="287" t="s">
        <v>511</v>
      </c>
      <c r="I94" s="454">
        <v>221</v>
      </c>
      <c r="J94" s="442">
        <v>453</v>
      </c>
      <c r="K94" s="455">
        <v>239</v>
      </c>
      <c r="L94" s="458">
        <v>214</v>
      </c>
      <c r="N94" s="272"/>
    </row>
    <row r="95" spans="1:14" ht="18" customHeight="1">
      <c r="A95" s="269">
        <v>37</v>
      </c>
      <c r="B95" s="280" t="s">
        <v>512</v>
      </c>
      <c r="C95" s="437">
        <v>101</v>
      </c>
      <c r="D95" s="442">
        <v>235</v>
      </c>
      <c r="E95" s="443">
        <v>111</v>
      </c>
      <c r="F95" s="443">
        <v>124</v>
      </c>
      <c r="G95" s="274">
        <v>59</v>
      </c>
      <c r="H95" s="287" t="s">
        <v>513</v>
      </c>
      <c r="I95" s="454">
        <v>204</v>
      </c>
      <c r="J95" s="442">
        <v>430</v>
      </c>
      <c r="K95" s="455">
        <v>218</v>
      </c>
      <c r="L95" s="458">
        <v>212</v>
      </c>
      <c r="N95" s="272"/>
    </row>
    <row r="96" spans="1:14" ht="18" customHeight="1">
      <c r="A96" s="269">
        <v>38</v>
      </c>
      <c r="B96" s="280" t="s">
        <v>514</v>
      </c>
      <c r="C96" s="437">
        <v>106</v>
      </c>
      <c r="D96" s="442">
        <v>279</v>
      </c>
      <c r="E96" s="443">
        <v>141</v>
      </c>
      <c r="F96" s="443">
        <v>138</v>
      </c>
      <c r="G96" s="274">
        <v>60</v>
      </c>
      <c r="H96" s="287" t="s">
        <v>515</v>
      </c>
      <c r="I96" s="454">
        <v>90</v>
      </c>
      <c r="J96" s="442">
        <v>193</v>
      </c>
      <c r="K96" s="455">
        <v>98</v>
      </c>
      <c r="L96" s="458">
        <v>95</v>
      </c>
      <c r="N96" s="272"/>
    </row>
    <row r="97" spans="1:14" ht="18" customHeight="1">
      <c r="A97" s="269">
        <v>39</v>
      </c>
      <c r="B97" s="280" t="s">
        <v>516</v>
      </c>
      <c r="C97" s="437">
        <v>107</v>
      </c>
      <c r="D97" s="442">
        <v>286</v>
      </c>
      <c r="E97" s="443">
        <v>136</v>
      </c>
      <c r="F97" s="443">
        <v>150</v>
      </c>
      <c r="G97" s="274">
        <v>61</v>
      </c>
      <c r="H97" s="280" t="s">
        <v>517</v>
      </c>
      <c r="I97" s="437">
        <v>257</v>
      </c>
      <c r="J97" s="442">
        <v>520</v>
      </c>
      <c r="K97" s="443">
        <v>286</v>
      </c>
      <c r="L97" s="448">
        <v>234</v>
      </c>
      <c r="N97" s="272"/>
    </row>
    <row r="98" spans="1:14" ht="18" customHeight="1">
      <c r="A98" s="269">
        <v>40</v>
      </c>
      <c r="B98" s="280" t="s">
        <v>518</v>
      </c>
      <c r="C98" s="437">
        <v>226</v>
      </c>
      <c r="D98" s="442">
        <v>469</v>
      </c>
      <c r="E98" s="443">
        <v>242</v>
      </c>
      <c r="F98" s="443">
        <v>227</v>
      </c>
      <c r="G98" s="274">
        <v>62</v>
      </c>
      <c r="H98" s="280" t="s">
        <v>519</v>
      </c>
      <c r="I98" s="437">
        <v>50</v>
      </c>
      <c r="J98" s="442">
        <v>128</v>
      </c>
      <c r="K98" s="443">
        <v>68</v>
      </c>
      <c r="L98" s="448">
        <v>60</v>
      </c>
      <c r="N98" s="272"/>
    </row>
    <row r="99" spans="1:14" ht="18" customHeight="1">
      <c r="A99" s="269">
        <v>41</v>
      </c>
      <c r="B99" s="280" t="s">
        <v>520</v>
      </c>
      <c r="C99" s="437">
        <v>300</v>
      </c>
      <c r="D99" s="442">
        <v>633</v>
      </c>
      <c r="E99" s="443">
        <v>316</v>
      </c>
      <c r="F99" s="443">
        <v>317</v>
      </c>
      <c r="G99" s="274">
        <v>63</v>
      </c>
      <c r="H99" s="280" t="s">
        <v>521</v>
      </c>
      <c r="I99" s="437">
        <v>172</v>
      </c>
      <c r="J99" s="442">
        <v>355</v>
      </c>
      <c r="K99" s="443">
        <v>189</v>
      </c>
      <c r="L99" s="448">
        <v>166</v>
      </c>
      <c r="N99" s="272"/>
    </row>
    <row r="100" spans="1:14" ht="18" customHeight="1">
      <c r="A100" s="269">
        <v>42</v>
      </c>
      <c r="B100" s="287" t="s">
        <v>522</v>
      </c>
      <c r="C100" s="454">
        <v>235</v>
      </c>
      <c r="D100" s="442">
        <v>571</v>
      </c>
      <c r="E100" s="455">
        <v>289</v>
      </c>
      <c r="F100" s="455">
        <v>282</v>
      </c>
      <c r="G100" s="274">
        <v>64</v>
      </c>
      <c r="H100" s="280" t="s">
        <v>523</v>
      </c>
      <c r="I100" s="437">
        <v>769</v>
      </c>
      <c r="J100" s="442">
        <v>1673</v>
      </c>
      <c r="K100" s="443">
        <v>830</v>
      </c>
      <c r="L100" s="448">
        <v>843</v>
      </c>
      <c r="N100" s="272"/>
    </row>
    <row r="101" spans="1:14" ht="18" customHeight="1">
      <c r="A101" s="269">
        <v>43</v>
      </c>
      <c r="B101" s="287" t="s">
        <v>524</v>
      </c>
      <c r="C101" s="454">
        <v>381</v>
      </c>
      <c r="D101" s="442">
        <v>848</v>
      </c>
      <c r="E101" s="455">
        <v>417</v>
      </c>
      <c r="F101" s="455">
        <v>431</v>
      </c>
      <c r="G101" s="274">
        <v>65</v>
      </c>
      <c r="H101" s="280" t="s">
        <v>525</v>
      </c>
      <c r="I101" s="437">
        <v>340</v>
      </c>
      <c r="J101" s="442">
        <v>837</v>
      </c>
      <c r="K101" s="443">
        <v>413</v>
      </c>
      <c r="L101" s="448">
        <v>424</v>
      </c>
      <c r="N101" s="272"/>
    </row>
    <row r="102" spans="1:14" ht="18" customHeight="1">
      <c r="A102" s="269">
        <v>44</v>
      </c>
      <c r="B102" s="287" t="s">
        <v>526</v>
      </c>
      <c r="C102" s="454">
        <v>291</v>
      </c>
      <c r="D102" s="442">
        <v>733</v>
      </c>
      <c r="E102" s="455">
        <v>363</v>
      </c>
      <c r="F102" s="455">
        <v>370</v>
      </c>
      <c r="G102" s="274">
        <v>66</v>
      </c>
      <c r="H102" s="280" t="s">
        <v>527</v>
      </c>
      <c r="I102" s="437">
        <v>310</v>
      </c>
      <c r="J102" s="442">
        <v>702</v>
      </c>
      <c r="K102" s="443">
        <v>345</v>
      </c>
      <c r="L102" s="448">
        <v>357</v>
      </c>
      <c r="N102" s="272"/>
    </row>
    <row r="103" spans="1:14" ht="18" customHeight="1">
      <c r="A103" s="269">
        <v>45</v>
      </c>
      <c r="B103" s="287" t="s">
        <v>528</v>
      </c>
      <c r="C103" s="454">
        <v>315</v>
      </c>
      <c r="D103" s="442">
        <v>703</v>
      </c>
      <c r="E103" s="455">
        <v>359</v>
      </c>
      <c r="F103" s="455">
        <v>344</v>
      </c>
      <c r="G103" s="274">
        <v>67</v>
      </c>
      <c r="H103" s="280" t="s">
        <v>529</v>
      </c>
      <c r="I103" s="437">
        <v>1334</v>
      </c>
      <c r="J103" s="442">
        <v>2694</v>
      </c>
      <c r="K103" s="443">
        <v>1389</v>
      </c>
      <c r="L103" s="448">
        <v>1305</v>
      </c>
      <c r="N103" s="272"/>
    </row>
    <row r="104" spans="1:14" ht="18" customHeight="1">
      <c r="A104" s="269">
        <v>46</v>
      </c>
      <c r="B104" s="287" t="s">
        <v>530</v>
      </c>
      <c r="C104" s="454">
        <v>294</v>
      </c>
      <c r="D104" s="442">
        <v>643</v>
      </c>
      <c r="E104" s="455">
        <v>329</v>
      </c>
      <c r="F104" s="455">
        <v>314</v>
      </c>
      <c r="G104" s="274">
        <v>68</v>
      </c>
      <c r="H104" s="280" t="s">
        <v>531</v>
      </c>
      <c r="I104" s="437">
        <v>69</v>
      </c>
      <c r="J104" s="442">
        <v>135</v>
      </c>
      <c r="K104" s="443">
        <v>61</v>
      </c>
      <c r="L104" s="448">
        <v>74</v>
      </c>
      <c r="N104" s="272"/>
    </row>
    <row r="105" spans="1:14" ht="18" customHeight="1">
      <c r="A105" s="269">
        <v>47</v>
      </c>
      <c r="B105" s="280" t="s">
        <v>532</v>
      </c>
      <c r="C105" s="437">
        <v>253</v>
      </c>
      <c r="D105" s="442">
        <v>606</v>
      </c>
      <c r="E105" s="443">
        <v>308</v>
      </c>
      <c r="F105" s="443">
        <v>298</v>
      </c>
      <c r="G105" s="274">
        <v>69</v>
      </c>
      <c r="H105" s="280" t="s">
        <v>533</v>
      </c>
      <c r="I105" s="437">
        <v>48</v>
      </c>
      <c r="J105" s="442">
        <v>152</v>
      </c>
      <c r="K105" s="443">
        <v>77</v>
      </c>
      <c r="L105" s="448">
        <v>75</v>
      </c>
      <c r="N105" s="272"/>
    </row>
    <row r="106" spans="1:14" ht="18" customHeight="1">
      <c r="A106" s="269">
        <v>48</v>
      </c>
      <c r="B106" s="280" t="s">
        <v>534</v>
      </c>
      <c r="C106" s="437">
        <v>169</v>
      </c>
      <c r="D106" s="442">
        <v>333</v>
      </c>
      <c r="E106" s="443">
        <v>170</v>
      </c>
      <c r="F106" s="443">
        <v>163</v>
      </c>
      <c r="G106" s="274">
        <v>70</v>
      </c>
      <c r="H106" s="280" t="s">
        <v>535</v>
      </c>
      <c r="I106" s="437">
        <v>43</v>
      </c>
      <c r="J106" s="442">
        <v>113</v>
      </c>
      <c r="K106" s="443">
        <v>59</v>
      </c>
      <c r="L106" s="448">
        <v>54</v>
      </c>
      <c r="N106" s="272"/>
    </row>
    <row r="107" spans="1:14" ht="18" customHeight="1">
      <c r="A107" s="269">
        <v>49</v>
      </c>
      <c r="B107" s="280" t="s">
        <v>536</v>
      </c>
      <c r="C107" s="437">
        <v>229</v>
      </c>
      <c r="D107" s="442">
        <v>502</v>
      </c>
      <c r="E107" s="443">
        <v>254</v>
      </c>
      <c r="F107" s="443">
        <v>248</v>
      </c>
      <c r="G107" s="274">
        <v>71</v>
      </c>
      <c r="H107" s="280" t="s">
        <v>537</v>
      </c>
      <c r="I107" s="437">
        <v>42</v>
      </c>
      <c r="J107" s="442">
        <v>121</v>
      </c>
      <c r="K107" s="443">
        <v>57</v>
      </c>
      <c r="L107" s="448">
        <v>64</v>
      </c>
      <c r="N107" s="272"/>
    </row>
    <row r="108" spans="1:14" ht="18" customHeight="1">
      <c r="A108" s="269">
        <v>50</v>
      </c>
      <c r="B108" s="287" t="s">
        <v>538</v>
      </c>
      <c r="C108" s="454">
        <v>269</v>
      </c>
      <c r="D108" s="442">
        <v>662</v>
      </c>
      <c r="E108" s="455">
        <v>324</v>
      </c>
      <c r="F108" s="455">
        <v>338</v>
      </c>
      <c r="G108" s="274">
        <v>72</v>
      </c>
      <c r="H108" s="280" t="s">
        <v>539</v>
      </c>
      <c r="I108" s="437">
        <v>267</v>
      </c>
      <c r="J108" s="442">
        <v>692</v>
      </c>
      <c r="K108" s="443">
        <v>344</v>
      </c>
      <c r="L108" s="448">
        <v>348</v>
      </c>
      <c r="N108" s="272"/>
    </row>
    <row r="109" spans="1:14" ht="18" customHeight="1">
      <c r="A109" s="269">
        <v>51</v>
      </c>
      <c r="B109" s="547" t="s">
        <v>540</v>
      </c>
      <c r="C109" s="454">
        <v>161</v>
      </c>
      <c r="D109" s="442">
        <v>376</v>
      </c>
      <c r="E109" s="455">
        <v>191</v>
      </c>
      <c r="F109" s="455">
        <v>185</v>
      </c>
      <c r="G109" s="274">
        <v>73</v>
      </c>
      <c r="H109" s="280" t="s">
        <v>541</v>
      </c>
      <c r="I109" s="437">
        <v>929</v>
      </c>
      <c r="J109" s="442">
        <v>2203</v>
      </c>
      <c r="K109" s="443">
        <v>1119</v>
      </c>
      <c r="L109" s="448">
        <v>1084</v>
      </c>
      <c r="N109" s="272"/>
    </row>
    <row r="110" spans="1:14" ht="18" customHeight="1">
      <c r="A110" s="275">
        <v>52</v>
      </c>
      <c r="B110" s="548" t="s">
        <v>542</v>
      </c>
      <c r="C110" s="456">
        <v>297</v>
      </c>
      <c r="D110" s="445">
        <v>693</v>
      </c>
      <c r="E110" s="457">
        <v>359</v>
      </c>
      <c r="F110" s="457">
        <v>334</v>
      </c>
      <c r="G110" s="293"/>
      <c r="H110" s="294"/>
      <c r="I110" s="456"/>
      <c r="J110" s="461"/>
      <c r="K110" s="461"/>
      <c r="L110" s="462"/>
      <c r="N110" s="272"/>
    </row>
    <row r="111" spans="1:14" ht="18" customHeight="1">
      <c r="A111" s="266" t="s">
        <v>335</v>
      </c>
      <c r="G111" s="632" t="s">
        <v>543</v>
      </c>
      <c r="H111" s="633"/>
      <c r="I111" s="451">
        <v>21340</v>
      </c>
      <c r="J111" s="452">
        <v>48999</v>
      </c>
      <c r="K111" s="452">
        <v>24727</v>
      </c>
      <c r="L111" s="453">
        <v>24272</v>
      </c>
      <c r="N111" s="272"/>
    </row>
    <row r="112" spans="1:12" ht="18" customHeight="1">
      <c r="A112" s="266"/>
      <c r="G112" s="295"/>
      <c r="H112" s="296"/>
      <c r="I112" s="288"/>
      <c r="J112" s="288"/>
      <c r="K112" s="288"/>
      <c r="L112" s="288"/>
    </row>
    <row r="113" spans="1:12" ht="18" customHeight="1">
      <c r="A113" s="264" t="s">
        <v>544</v>
      </c>
      <c r="G113" s="265"/>
      <c r="H113" s="265"/>
      <c r="I113" s="265"/>
      <c r="J113" s="433"/>
      <c r="K113" s="434"/>
      <c r="L113" s="435" t="s">
        <v>626</v>
      </c>
    </row>
    <row r="114" spans="6:12" ht="18" customHeight="1">
      <c r="F114" s="267"/>
      <c r="G114" s="265"/>
      <c r="H114" s="265"/>
      <c r="I114" s="265"/>
      <c r="K114" s="265"/>
      <c r="L114" s="268" t="s">
        <v>376</v>
      </c>
    </row>
    <row r="115" spans="1:12" ht="18" customHeight="1">
      <c r="A115" s="634" t="s">
        <v>69</v>
      </c>
      <c r="B115" s="625" t="s">
        <v>382</v>
      </c>
      <c r="C115" s="625" t="s">
        <v>70</v>
      </c>
      <c r="D115" s="627" t="s">
        <v>71</v>
      </c>
      <c r="E115" s="628"/>
      <c r="F115" s="628"/>
      <c r="G115" s="636" t="s">
        <v>69</v>
      </c>
      <c r="H115" s="625" t="s">
        <v>382</v>
      </c>
      <c r="I115" s="625" t="s">
        <v>70</v>
      </c>
      <c r="J115" s="627" t="s">
        <v>71</v>
      </c>
      <c r="K115" s="628"/>
      <c r="L115" s="629"/>
    </row>
    <row r="116" spans="1:12" ht="18" customHeight="1">
      <c r="A116" s="635"/>
      <c r="B116" s="626"/>
      <c r="C116" s="626"/>
      <c r="D116" s="569" t="s">
        <v>72</v>
      </c>
      <c r="E116" s="569" t="s">
        <v>73</v>
      </c>
      <c r="F116" s="568" t="s">
        <v>74</v>
      </c>
      <c r="G116" s="637"/>
      <c r="H116" s="626"/>
      <c r="I116" s="626"/>
      <c r="J116" s="569" t="s">
        <v>72</v>
      </c>
      <c r="K116" s="569" t="s">
        <v>73</v>
      </c>
      <c r="L116" s="569" t="s">
        <v>74</v>
      </c>
    </row>
    <row r="117" spans="1:14" ht="18" customHeight="1">
      <c r="A117" s="283">
        <v>1</v>
      </c>
      <c r="B117" s="292" t="s">
        <v>545</v>
      </c>
      <c r="C117" s="460">
        <v>669</v>
      </c>
      <c r="D117" s="439">
        <v>1197</v>
      </c>
      <c r="E117" s="463">
        <v>590</v>
      </c>
      <c r="F117" s="463">
        <v>607</v>
      </c>
      <c r="G117" s="284">
        <v>10</v>
      </c>
      <c r="H117" s="292" t="s">
        <v>546</v>
      </c>
      <c r="I117" s="460">
        <v>58</v>
      </c>
      <c r="J117" s="439">
        <v>143</v>
      </c>
      <c r="K117" s="439">
        <v>69</v>
      </c>
      <c r="L117" s="467">
        <v>74</v>
      </c>
      <c r="M117" s="297"/>
      <c r="N117" s="546"/>
    </row>
    <row r="118" spans="1:14" ht="18" customHeight="1">
      <c r="A118" s="285">
        <v>2</v>
      </c>
      <c r="B118" s="287" t="s">
        <v>547</v>
      </c>
      <c r="C118" s="454">
        <v>134</v>
      </c>
      <c r="D118" s="442">
        <v>283</v>
      </c>
      <c r="E118" s="455">
        <v>138</v>
      </c>
      <c r="F118" s="455">
        <v>145</v>
      </c>
      <c r="G118" s="286">
        <v>11</v>
      </c>
      <c r="H118" s="287" t="s">
        <v>548</v>
      </c>
      <c r="I118" s="454">
        <v>214</v>
      </c>
      <c r="J118" s="442">
        <v>434</v>
      </c>
      <c r="K118" s="442">
        <v>197</v>
      </c>
      <c r="L118" s="468">
        <v>237</v>
      </c>
      <c r="M118" s="298"/>
      <c r="N118" s="546"/>
    </row>
    <row r="119" spans="1:14" ht="18" customHeight="1">
      <c r="A119" s="285">
        <v>3</v>
      </c>
      <c r="B119" s="287" t="s">
        <v>549</v>
      </c>
      <c r="C119" s="454">
        <v>95</v>
      </c>
      <c r="D119" s="442">
        <v>192</v>
      </c>
      <c r="E119" s="455">
        <v>93</v>
      </c>
      <c r="F119" s="455">
        <v>99</v>
      </c>
      <c r="G119" s="286">
        <v>12</v>
      </c>
      <c r="H119" s="287" t="s">
        <v>550</v>
      </c>
      <c r="I119" s="454">
        <v>48</v>
      </c>
      <c r="J119" s="442">
        <v>122</v>
      </c>
      <c r="K119" s="442">
        <v>62</v>
      </c>
      <c r="L119" s="468">
        <v>60</v>
      </c>
      <c r="M119" s="298"/>
      <c r="N119" s="546"/>
    </row>
    <row r="120" spans="1:14" ht="18" customHeight="1">
      <c r="A120" s="285">
        <v>4</v>
      </c>
      <c r="B120" s="287" t="s">
        <v>551</v>
      </c>
      <c r="C120" s="454">
        <v>54</v>
      </c>
      <c r="D120" s="442">
        <v>91</v>
      </c>
      <c r="E120" s="455">
        <v>44</v>
      </c>
      <c r="F120" s="455">
        <v>47</v>
      </c>
      <c r="G120" s="286">
        <v>13</v>
      </c>
      <c r="H120" s="287" t="s">
        <v>552</v>
      </c>
      <c r="I120" s="454">
        <v>39</v>
      </c>
      <c r="J120" s="442">
        <v>87</v>
      </c>
      <c r="K120" s="442">
        <v>46</v>
      </c>
      <c r="L120" s="468">
        <v>41</v>
      </c>
      <c r="M120" s="298"/>
      <c r="N120" s="546"/>
    </row>
    <row r="121" spans="1:14" ht="18" customHeight="1">
      <c r="A121" s="285">
        <v>5</v>
      </c>
      <c r="B121" s="287" t="s">
        <v>553</v>
      </c>
      <c r="C121" s="454">
        <v>775</v>
      </c>
      <c r="D121" s="442">
        <v>1875</v>
      </c>
      <c r="E121" s="455">
        <v>933</v>
      </c>
      <c r="F121" s="455">
        <v>942</v>
      </c>
      <c r="G121" s="286">
        <v>14</v>
      </c>
      <c r="H121" s="287" t="s">
        <v>554</v>
      </c>
      <c r="I121" s="454">
        <v>49</v>
      </c>
      <c r="J121" s="442">
        <v>103</v>
      </c>
      <c r="K121" s="442">
        <v>45</v>
      </c>
      <c r="L121" s="468">
        <v>58</v>
      </c>
      <c r="M121" s="298"/>
      <c r="N121" s="546"/>
    </row>
    <row r="122" spans="1:14" ht="18" customHeight="1">
      <c r="A122" s="285">
        <v>6</v>
      </c>
      <c r="B122" s="287" t="s">
        <v>555</v>
      </c>
      <c r="C122" s="454">
        <v>161</v>
      </c>
      <c r="D122" s="442">
        <v>395</v>
      </c>
      <c r="E122" s="455">
        <v>208</v>
      </c>
      <c r="F122" s="455">
        <v>187</v>
      </c>
      <c r="G122" s="286">
        <v>15</v>
      </c>
      <c r="H122" s="299" t="s">
        <v>556</v>
      </c>
      <c r="I122" s="454">
        <v>104</v>
      </c>
      <c r="J122" s="442">
        <v>229</v>
      </c>
      <c r="K122" s="442">
        <v>116</v>
      </c>
      <c r="L122" s="468">
        <v>113</v>
      </c>
      <c r="M122" s="298"/>
      <c r="N122" s="546"/>
    </row>
    <row r="123" spans="1:14" ht="18" customHeight="1">
      <c r="A123" s="285">
        <v>7</v>
      </c>
      <c r="B123" s="287" t="s">
        <v>557</v>
      </c>
      <c r="C123" s="454">
        <v>161</v>
      </c>
      <c r="D123" s="442">
        <v>381</v>
      </c>
      <c r="E123" s="455">
        <v>190</v>
      </c>
      <c r="F123" s="455">
        <v>191</v>
      </c>
      <c r="G123" s="286">
        <v>16</v>
      </c>
      <c r="H123" s="299" t="s">
        <v>558</v>
      </c>
      <c r="I123" s="454">
        <v>98</v>
      </c>
      <c r="J123" s="442">
        <v>208</v>
      </c>
      <c r="K123" s="442">
        <v>102</v>
      </c>
      <c r="L123" s="468">
        <v>106</v>
      </c>
      <c r="M123" s="298"/>
      <c r="N123" s="546"/>
    </row>
    <row r="124" spans="1:14" ht="18" customHeight="1">
      <c r="A124" s="285">
        <v>8</v>
      </c>
      <c r="B124" s="287" t="s">
        <v>559</v>
      </c>
      <c r="C124" s="454">
        <v>87</v>
      </c>
      <c r="D124" s="442">
        <v>238</v>
      </c>
      <c r="E124" s="455">
        <v>119</v>
      </c>
      <c r="F124" s="455">
        <v>119</v>
      </c>
      <c r="G124" s="286">
        <v>17</v>
      </c>
      <c r="H124" s="299" t="s">
        <v>560</v>
      </c>
      <c r="I124" s="454">
        <v>191</v>
      </c>
      <c r="J124" s="442">
        <v>427</v>
      </c>
      <c r="K124" s="442">
        <v>214</v>
      </c>
      <c r="L124" s="468">
        <v>213</v>
      </c>
      <c r="M124" s="298"/>
      <c r="N124" s="546"/>
    </row>
    <row r="125" spans="1:14" ht="18" customHeight="1">
      <c r="A125" s="289">
        <v>9</v>
      </c>
      <c r="B125" s="291" t="s">
        <v>68</v>
      </c>
      <c r="C125" s="456">
        <v>149</v>
      </c>
      <c r="D125" s="445">
        <v>447</v>
      </c>
      <c r="E125" s="457">
        <v>231</v>
      </c>
      <c r="F125" s="457">
        <v>216</v>
      </c>
      <c r="G125" s="300"/>
      <c r="H125" s="301"/>
      <c r="I125" s="465"/>
      <c r="J125" s="466"/>
      <c r="K125" s="466"/>
      <c r="L125" s="469"/>
      <c r="M125" s="298"/>
      <c r="N125" s="546"/>
    </row>
    <row r="126" spans="1:14" ht="18" customHeight="1">
      <c r="A126" s="266" t="s">
        <v>335</v>
      </c>
      <c r="G126" s="630" t="s">
        <v>561</v>
      </c>
      <c r="H126" s="631"/>
      <c r="I126" s="470">
        <v>3086</v>
      </c>
      <c r="J126" s="471">
        <v>6852</v>
      </c>
      <c r="K126" s="472">
        <v>3397</v>
      </c>
      <c r="L126" s="473">
        <v>3455</v>
      </c>
      <c r="N126" s="546"/>
    </row>
  </sheetData>
  <sheetProtection/>
  <mergeCells count="43">
    <mergeCell ref="A5:A6"/>
    <mergeCell ref="B5:B6"/>
    <mergeCell ref="C5:C6"/>
    <mergeCell ref="D5:F5"/>
    <mergeCell ref="G5:G6"/>
    <mergeCell ref="H5:H6"/>
    <mergeCell ref="I5:I6"/>
    <mergeCell ref="J5:L5"/>
    <mergeCell ref="A45:A46"/>
    <mergeCell ref="B45:B46"/>
    <mergeCell ref="C45:C46"/>
    <mergeCell ref="D45:F45"/>
    <mergeCell ref="G45:G46"/>
    <mergeCell ref="H45:H46"/>
    <mergeCell ref="I45:I46"/>
    <mergeCell ref="J45:L45"/>
    <mergeCell ref="G63:H63"/>
    <mergeCell ref="A67:A68"/>
    <mergeCell ref="B67:B68"/>
    <mergeCell ref="C67:C68"/>
    <mergeCell ref="D67:F67"/>
    <mergeCell ref="G67:G68"/>
    <mergeCell ref="H67:H68"/>
    <mergeCell ref="I67:I68"/>
    <mergeCell ref="J67:L67"/>
    <mergeCell ref="A87:A88"/>
    <mergeCell ref="B87:B88"/>
    <mergeCell ref="C87:C88"/>
    <mergeCell ref="D87:F87"/>
    <mergeCell ref="G87:G88"/>
    <mergeCell ref="H87:H88"/>
    <mergeCell ref="I87:I88"/>
    <mergeCell ref="J87:L87"/>
    <mergeCell ref="I115:I116"/>
    <mergeCell ref="J115:L115"/>
    <mergeCell ref="G126:H126"/>
    <mergeCell ref="G111:H111"/>
    <mergeCell ref="A115:A116"/>
    <mergeCell ref="B115:B116"/>
    <mergeCell ref="C115:C116"/>
    <mergeCell ref="D115:F115"/>
    <mergeCell ref="G115:G116"/>
    <mergeCell ref="H115:H116"/>
  </mergeCells>
  <dataValidations count="1">
    <dataValidation type="whole" showInputMessage="1" showErrorMessage="1" error="数字入力！" imeMode="disabled" sqref="E117:F125 C117:C125 C100:C104 C108:C110 E108:F110 E100:F104 I71:I83 K71:L83 I51:I59 I47:I49 I7:I41 C84 C80:C82 J22:J41 E7:F41 E80:F82 E84:F84 K7:L41 K47:L49 K51:L59 I63 K63:L63 E47:F64 C47:C64 I89:I111 K89:L111 I126 I117:I124 K126:L126 K117:L124 C7:C41">
      <formula1>0</formula1>
      <formula2>99999</formula2>
    </dataValidation>
  </dataValidations>
  <printOptions/>
  <pageMargins left="0.7086614173228347" right="0.7086614173228347" top="0.7480314960629921" bottom="0.7480314960629921" header="0.31496062992125984" footer="0.31496062992125984"/>
  <pageSetup firstPageNumber="46" useFirstPageNumber="1" fitToHeight="0" horizontalDpi="600" verticalDpi="600" orientation="portrait" paperSize="9" r:id="rId1"/>
  <headerFooter>
    <evenFooter>&amp;L&amp;P</evenFooter>
  </headerFooter>
  <rowBreaks count="2" manualBreakCount="2">
    <brk id="42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SheetLayoutView="100" workbookViewId="0" topLeftCell="A1">
      <selection activeCell="K18" sqref="K18"/>
    </sheetView>
  </sheetViews>
  <sheetFormatPr defaultColWidth="9.00390625" defaultRowHeight="13.5"/>
  <cols>
    <col min="2" max="2" width="12.375" style="0" customWidth="1"/>
    <col min="8" max="8" width="9.00390625" style="561" customWidth="1"/>
  </cols>
  <sheetData>
    <row r="1" spans="1:9" s="23" customFormat="1" ht="21.75" customHeight="1">
      <c r="A1" s="21" t="s">
        <v>638</v>
      </c>
      <c r="B1" s="361"/>
      <c r="C1" s="361"/>
      <c r="D1" s="361"/>
      <c r="E1" s="361"/>
      <c r="F1" s="361"/>
      <c r="G1" s="361"/>
      <c r="H1" s="558"/>
      <c r="I1" s="361"/>
    </row>
    <row r="2" spans="1:8" s="23" customFormat="1" ht="21.75" customHeight="1">
      <c r="A2" s="24"/>
      <c r="B2" s="24"/>
      <c r="C2" s="24"/>
      <c r="D2" s="24"/>
      <c r="E2" s="24"/>
      <c r="F2" s="24"/>
      <c r="G2" s="24"/>
      <c r="H2" s="559" t="s">
        <v>304</v>
      </c>
    </row>
    <row r="3" spans="1:20" s="23" customFormat="1" ht="21.75" customHeight="1">
      <c r="A3" s="24"/>
      <c r="B3" s="24"/>
      <c r="C3" s="24"/>
      <c r="D3" s="24"/>
      <c r="E3" s="24"/>
      <c r="F3" s="24"/>
      <c r="G3" s="24"/>
      <c r="H3" s="560" t="s">
        <v>305</v>
      </c>
      <c r="K3" s="362"/>
      <c r="L3" s="362"/>
      <c r="M3" s="362"/>
      <c r="N3" s="362"/>
      <c r="O3" s="362"/>
      <c r="P3" s="362"/>
      <c r="Q3" s="362"/>
      <c r="R3" s="362"/>
      <c r="S3" s="362"/>
      <c r="T3" s="362"/>
    </row>
    <row r="4" spans="1:28" ht="19.5" customHeight="1">
      <c r="A4" s="644" t="s">
        <v>306</v>
      </c>
      <c r="B4" s="645"/>
      <c r="C4" s="363" t="s">
        <v>627</v>
      </c>
      <c r="D4" s="363">
        <v>29</v>
      </c>
      <c r="E4" s="363">
        <v>30</v>
      </c>
      <c r="F4" s="363" t="s">
        <v>616</v>
      </c>
      <c r="G4" s="591">
        <v>2</v>
      </c>
      <c r="H4" s="423">
        <v>3</v>
      </c>
      <c r="I4" s="24"/>
      <c r="R4" s="364"/>
      <c r="S4" s="365"/>
      <c r="AB4" s="365"/>
    </row>
    <row r="5" spans="1:28" ht="19.5" customHeight="1">
      <c r="A5" s="644" t="s">
        <v>72</v>
      </c>
      <c r="B5" s="645"/>
      <c r="C5" s="403">
        <v>1862</v>
      </c>
      <c r="D5" s="403">
        <v>1888</v>
      </c>
      <c r="E5" s="404">
        <v>2097</v>
      </c>
      <c r="F5" s="403">
        <v>2277</v>
      </c>
      <c r="G5" s="404">
        <v>2268</v>
      </c>
      <c r="H5" s="384">
        <v>2253</v>
      </c>
      <c r="I5" s="24"/>
      <c r="R5" s="364"/>
      <c r="S5" s="365"/>
      <c r="AB5" s="365"/>
    </row>
    <row r="6" spans="1:28" ht="19.5" customHeight="1">
      <c r="A6" s="646" t="s">
        <v>307</v>
      </c>
      <c r="B6" s="366" t="s">
        <v>308</v>
      </c>
      <c r="C6" s="405">
        <v>33</v>
      </c>
      <c r="D6" s="405">
        <v>33</v>
      </c>
      <c r="E6" s="405">
        <v>36</v>
      </c>
      <c r="F6" s="420">
        <v>27</v>
      </c>
      <c r="G6" s="405">
        <v>31</v>
      </c>
      <c r="H6" s="426">
        <v>25</v>
      </c>
      <c r="I6" s="24"/>
      <c r="R6" s="364"/>
      <c r="S6" s="365"/>
      <c r="AB6" s="365"/>
    </row>
    <row r="7" spans="1:28" ht="19.5" customHeight="1">
      <c r="A7" s="647"/>
      <c r="B7" s="367" t="s">
        <v>309</v>
      </c>
      <c r="C7" s="404">
        <v>6</v>
      </c>
      <c r="D7" s="404">
        <v>5</v>
      </c>
      <c r="E7" s="404">
        <v>5</v>
      </c>
      <c r="F7" s="404">
        <v>5</v>
      </c>
      <c r="G7" s="404">
        <v>5</v>
      </c>
      <c r="H7" s="425">
        <v>5</v>
      </c>
      <c r="I7" s="24"/>
      <c r="R7" s="364"/>
      <c r="S7" s="365"/>
      <c r="AB7" s="365"/>
    </row>
    <row r="8" spans="1:28" ht="19.5" customHeight="1">
      <c r="A8" s="647"/>
      <c r="B8" s="368" t="s">
        <v>258</v>
      </c>
      <c r="C8" s="404" t="s">
        <v>66</v>
      </c>
      <c r="D8" s="404" t="s">
        <v>66</v>
      </c>
      <c r="E8" s="404" t="s">
        <v>66</v>
      </c>
      <c r="F8" s="404" t="s">
        <v>66</v>
      </c>
      <c r="G8" s="404">
        <v>1</v>
      </c>
      <c r="H8" s="425" t="s">
        <v>66</v>
      </c>
      <c r="I8" s="24"/>
      <c r="R8" s="364"/>
      <c r="S8" s="365"/>
      <c r="AB8" s="365"/>
    </row>
    <row r="9" spans="1:28" ht="19.5" customHeight="1">
      <c r="A9" s="647"/>
      <c r="B9" s="369" t="s">
        <v>259</v>
      </c>
      <c r="C9" s="404">
        <v>9</v>
      </c>
      <c r="D9" s="404">
        <v>8</v>
      </c>
      <c r="E9" s="404">
        <v>8</v>
      </c>
      <c r="F9" s="404">
        <v>8</v>
      </c>
      <c r="G9" s="404">
        <v>9</v>
      </c>
      <c r="H9" s="425">
        <v>9</v>
      </c>
      <c r="I9" s="24"/>
      <c r="R9" s="364"/>
      <c r="S9" s="365"/>
      <c r="AB9" s="365"/>
    </row>
    <row r="10" spans="1:28" ht="19.5" customHeight="1">
      <c r="A10" s="647"/>
      <c r="B10" s="370" t="s">
        <v>310</v>
      </c>
      <c r="C10" s="404">
        <v>385</v>
      </c>
      <c r="D10" s="404">
        <v>379</v>
      </c>
      <c r="E10" s="404">
        <v>390</v>
      </c>
      <c r="F10" s="403">
        <v>382</v>
      </c>
      <c r="G10" s="404">
        <v>377</v>
      </c>
      <c r="H10" s="425">
        <v>368</v>
      </c>
      <c r="I10" s="24"/>
      <c r="R10" s="364"/>
      <c r="S10" s="365"/>
      <c r="AB10" s="365"/>
    </row>
    <row r="11" spans="1:28" ht="19.5" customHeight="1">
      <c r="A11" s="647"/>
      <c r="B11" s="371" t="s">
        <v>311</v>
      </c>
      <c r="C11" s="404">
        <v>61</v>
      </c>
      <c r="D11" s="404">
        <v>59</v>
      </c>
      <c r="E11" s="404">
        <v>63</v>
      </c>
      <c r="F11" s="403">
        <v>75</v>
      </c>
      <c r="G11" s="404">
        <v>73</v>
      </c>
      <c r="H11" s="425">
        <v>59</v>
      </c>
      <c r="I11" s="24"/>
      <c r="R11" s="364"/>
      <c r="S11" s="365"/>
      <c r="AB11" s="365"/>
    </row>
    <row r="12" spans="1:28" ht="19.5" customHeight="1">
      <c r="A12" s="648"/>
      <c r="B12" s="372" t="s">
        <v>312</v>
      </c>
      <c r="C12" s="406">
        <v>1</v>
      </c>
      <c r="D12" s="406">
        <v>7</v>
      </c>
      <c r="E12" s="406">
        <v>11</v>
      </c>
      <c r="F12" s="406">
        <v>2</v>
      </c>
      <c r="G12" s="406">
        <v>2</v>
      </c>
      <c r="H12" s="427">
        <v>14</v>
      </c>
      <c r="I12" s="24"/>
      <c r="R12" s="364"/>
      <c r="S12" s="365"/>
      <c r="T12" s="365"/>
      <c r="U12" s="373"/>
      <c r="V12" s="373"/>
      <c r="W12" s="373"/>
      <c r="X12" s="373"/>
      <c r="Y12" s="373"/>
      <c r="Z12" s="373"/>
      <c r="AA12" s="373"/>
      <c r="AB12" s="365"/>
    </row>
    <row r="13" spans="1:8" ht="19.5" customHeight="1">
      <c r="A13" s="646" t="s">
        <v>313</v>
      </c>
      <c r="B13" s="374" t="s">
        <v>314</v>
      </c>
      <c r="C13" s="405">
        <v>7</v>
      </c>
      <c r="D13" s="405">
        <v>6</v>
      </c>
      <c r="E13" s="405">
        <v>6</v>
      </c>
      <c r="F13" s="420">
        <v>7</v>
      </c>
      <c r="G13" s="405">
        <v>6</v>
      </c>
      <c r="H13" s="426">
        <v>5</v>
      </c>
    </row>
    <row r="14" spans="1:8" ht="19.5" customHeight="1">
      <c r="A14" s="647"/>
      <c r="B14" s="375" t="s">
        <v>315</v>
      </c>
      <c r="C14" s="403">
        <v>90</v>
      </c>
      <c r="D14" s="403">
        <v>100</v>
      </c>
      <c r="E14" s="404">
        <v>102</v>
      </c>
      <c r="F14" s="403">
        <v>99</v>
      </c>
      <c r="G14" s="404">
        <v>102</v>
      </c>
      <c r="H14" s="425">
        <v>98</v>
      </c>
    </row>
    <row r="15" spans="1:8" ht="19.5" customHeight="1">
      <c r="A15" s="647"/>
      <c r="B15" s="376" t="s">
        <v>316</v>
      </c>
      <c r="C15" s="404">
        <v>28</v>
      </c>
      <c r="D15" s="404">
        <v>48</v>
      </c>
      <c r="E15" s="404">
        <v>43</v>
      </c>
      <c r="F15" s="404">
        <v>73</v>
      </c>
      <c r="G15" s="404">
        <v>80</v>
      </c>
      <c r="H15" s="425">
        <v>67</v>
      </c>
    </row>
    <row r="16" spans="1:8" ht="19.5" customHeight="1">
      <c r="A16" s="647"/>
      <c r="B16" s="377" t="s">
        <v>317</v>
      </c>
      <c r="C16" s="403">
        <v>8</v>
      </c>
      <c r="D16" s="403">
        <v>8</v>
      </c>
      <c r="E16" s="404">
        <v>11</v>
      </c>
      <c r="F16" s="403">
        <v>17</v>
      </c>
      <c r="G16" s="404">
        <v>16</v>
      </c>
      <c r="H16" s="425">
        <v>18</v>
      </c>
    </row>
    <row r="17" spans="1:8" ht="19.5" customHeight="1">
      <c r="A17" s="647"/>
      <c r="B17" s="378" t="s">
        <v>318</v>
      </c>
      <c r="C17" s="403">
        <v>118</v>
      </c>
      <c r="D17" s="403">
        <v>109</v>
      </c>
      <c r="E17" s="404">
        <v>109</v>
      </c>
      <c r="F17" s="403">
        <v>114</v>
      </c>
      <c r="G17" s="404">
        <v>111</v>
      </c>
      <c r="H17" s="425">
        <v>105</v>
      </c>
    </row>
    <row r="18" spans="1:8" ht="19.5" customHeight="1">
      <c r="A18" s="647"/>
      <c r="B18" s="375" t="s">
        <v>319</v>
      </c>
      <c r="C18" s="403">
        <v>163</v>
      </c>
      <c r="D18" s="403">
        <v>123</v>
      </c>
      <c r="E18" s="404">
        <v>142</v>
      </c>
      <c r="F18" s="403">
        <v>148</v>
      </c>
      <c r="G18" s="404">
        <v>129</v>
      </c>
      <c r="H18" s="425">
        <v>120</v>
      </c>
    </row>
    <row r="19" spans="1:8" ht="19.5" customHeight="1">
      <c r="A19" s="647"/>
      <c r="B19" s="379" t="s">
        <v>652</v>
      </c>
      <c r="C19" s="407">
        <v>48</v>
      </c>
      <c r="D19" s="407">
        <v>40</v>
      </c>
      <c r="E19" s="407">
        <v>43</v>
      </c>
      <c r="F19" s="362">
        <v>49</v>
      </c>
      <c r="G19" s="373">
        <v>42</v>
      </c>
      <c r="H19" s="428">
        <v>40</v>
      </c>
    </row>
    <row r="20" spans="1:8" ht="19.5" customHeight="1">
      <c r="A20" s="647"/>
      <c r="B20" s="370" t="s">
        <v>320</v>
      </c>
      <c r="C20" s="403">
        <v>406</v>
      </c>
      <c r="D20" s="403">
        <v>409</v>
      </c>
      <c r="E20" s="404">
        <v>427</v>
      </c>
      <c r="F20" s="403">
        <v>432</v>
      </c>
      <c r="G20" s="404">
        <v>406</v>
      </c>
      <c r="H20" s="425">
        <v>383</v>
      </c>
    </row>
    <row r="21" spans="1:8" ht="19.5" customHeight="1">
      <c r="A21" s="647"/>
      <c r="B21" s="376" t="s">
        <v>321</v>
      </c>
      <c r="C21" s="407">
        <v>12</v>
      </c>
      <c r="D21" s="407">
        <v>20</v>
      </c>
      <c r="E21" s="407">
        <v>26</v>
      </c>
      <c r="F21" s="421">
        <v>44</v>
      </c>
      <c r="G21" s="161">
        <v>68</v>
      </c>
      <c r="H21" s="429">
        <v>110</v>
      </c>
    </row>
    <row r="22" spans="1:8" ht="19.5" customHeight="1">
      <c r="A22" s="647"/>
      <c r="B22" s="369" t="s">
        <v>260</v>
      </c>
      <c r="C22" s="404">
        <v>19</v>
      </c>
      <c r="D22" s="404">
        <v>10</v>
      </c>
      <c r="E22" s="404">
        <v>10</v>
      </c>
      <c r="F22" s="404">
        <v>12</v>
      </c>
      <c r="G22" s="404">
        <v>15</v>
      </c>
      <c r="H22" s="425">
        <v>17</v>
      </c>
    </row>
    <row r="23" spans="1:8" ht="19.5" customHeight="1">
      <c r="A23" s="647"/>
      <c r="B23" s="367" t="s">
        <v>322</v>
      </c>
      <c r="C23" s="404">
        <v>6</v>
      </c>
      <c r="D23" s="404">
        <v>10</v>
      </c>
      <c r="E23" s="404">
        <v>12</v>
      </c>
      <c r="F23" s="404">
        <v>27</v>
      </c>
      <c r="G23" s="404">
        <v>34</v>
      </c>
      <c r="H23" s="425">
        <v>34</v>
      </c>
    </row>
    <row r="24" spans="1:8" ht="19.5" customHeight="1">
      <c r="A24" s="647"/>
      <c r="B24" s="370" t="s">
        <v>323</v>
      </c>
      <c r="C24" s="403">
        <v>322</v>
      </c>
      <c r="D24" s="403">
        <v>324</v>
      </c>
      <c r="E24" s="404">
        <v>365</v>
      </c>
      <c r="F24" s="403">
        <v>356</v>
      </c>
      <c r="G24" s="404">
        <v>336</v>
      </c>
      <c r="H24" s="425">
        <v>337</v>
      </c>
    </row>
    <row r="25" spans="1:8" ht="19.5" customHeight="1">
      <c r="A25" s="647"/>
      <c r="B25" s="368" t="s">
        <v>324</v>
      </c>
      <c r="C25" s="404">
        <v>61</v>
      </c>
      <c r="D25" s="404">
        <v>114</v>
      </c>
      <c r="E25" s="404">
        <v>177</v>
      </c>
      <c r="F25" s="404">
        <v>258</v>
      </c>
      <c r="G25" s="404">
        <v>295</v>
      </c>
      <c r="H25" s="425">
        <v>312</v>
      </c>
    </row>
    <row r="26" spans="1:8" ht="19.5" customHeight="1">
      <c r="A26" s="647"/>
      <c r="B26" s="380" t="s">
        <v>325</v>
      </c>
      <c r="C26" s="403">
        <v>6</v>
      </c>
      <c r="D26" s="403">
        <v>6</v>
      </c>
      <c r="E26" s="404">
        <v>6</v>
      </c>
      <c r="F26" s="403">
        <v>6</v>
      </c>
      <c r="G26" s="404">
        <v>7</v>
      </c>
      <c r="H26" s="425">
        <v>9</v>
      </c>
    </row>
    <row r="27" spans="1:8" ht="19.5" customHeight="1">
      <c r="A27" s="647"/>
      <c r="B27" s="368" t="s">
        <v>261</v>
      </c>
      <c r="C27" s="404">
        <v>13</v>
      </c>
      <c r="D27" s="404">
        <v>9</v>
      </c>
      <c r="E27" s="404">
        <v>14</v>
      </c>
      <c r="F27" s="404">
        <v>27</v>
      </c>
      <c r="G27" s="404">
        <v>26</v>
      </c>
      <c r="H27" s="425">
        <v>15</v>
      </c>
    </row>
    <row r="28" spans="1:8" ht="19.5" customHeight="1">
      <c r="A28" s="648"/>
      <c r="B28" s="381" t="s">
        <v>326</v>
      </c>
      <c r="C28" s="406">
        <v>6</v>
      </c>
      <c r="D28" s="406">
        <v>4</v>
      </c>
      <c r="E28" s="406">
        <v>4</v>
      </c>
      <c r="F28" s="406">
        <v>8</v>
      </c>
      <c r="G28" s="406">
        <v>5</v>
      </c>
      <c r="H28" s="427">
        <v>4</v>
      </c>
    </row>
    <row r="29" spans="1:8" ht="19.5" customHeight="1">
      <c r="A29" s="649" t="s">
        <v>327</v>
      </c>
      <c r="B29" s="382" t="s">
        <v>328</v>
      </c>
      <c r="C29" s="405">
        <v>3</v>
      </c>
      <c r="D29" s="405">
        <v>5</v>
      </c>
      <c r="E29" s="405">
        <v>6</v>
      </c>
      <c r="F29" s="420">
        <v>10</v>
      </c>
      <c r="G29" s="405">
        <v>8</v>
      </c>
      <c r="H29" s="426">
        <v>11</v>
      </c>
    </row>
    <row r="30" spans="1:8" ht="19.5" customHeight="1">
      <c r="A30" s="650"/>
      <c r="B30" s="383" t="s">
        <v>329</v>
      </c>
      <c r="C30" s="406">
        <v>3</v>
      </c>
      <c r="D30" s="406">
        <v>3</v>
      </c>
      <c r="E30" s="406">
        <v>2</v>
      </c>
      <c r="F30" s="406">
        <v>1</v>
      </c>
      <c r="G30" s="406">
        <v>2</v>
      </c>
      <c r="H30" s="427">
        <v>2</v>
      </c>
    </row>
    <row r="31" spans="1:8" ht="19.5" customHeight="1">
      <c r="A31" s="651" t="s">
        <v>330</v>
      </c>
      <c r="B31" s="377" t="s">
        <v>331</v>
      </c>
      <c r="C31" s="404">
        <v>15</v>
      </c>
      <c r="D31" s="404">
        <v>14</v>
      </c>
      <c r="E31" s="404">
        <v>12</v>
      </c>
      <c r="F31" s="403">
        <v>13</v>
      </c>
      <c r="G31" s="404">
        <v>8</v>
      </c>
      <c r="H31" s="426">
        <v>10</v>
      </c>
    </row>
    <row r="32" spans="1:8" ht="19.5" customHeight="1">
      <c r="A32" s="652"/>
      <c r="B32" s="377" t="s">
        <v>332</v>
      </c>
      <c r="C32" s="404">
        <v>1</v>
      </c>
      <c r="D32" s="404">
        <v>5</v>
      </c>
      <c r="E32" s="404">
        <v>4</v>
      </c>
      <c r="F32" s="403">
        <v>4</v>
      </c>
      <c r="G32" s="404">
        <v>3</v>
      </c>
      <c r="H32" s="425">
        <v>2</v>
      </c>
    </row>
    <row r="33" spans="1:8" ht="19.5" customHeight="1">
      <c r="A33" s="652"/>
      <c r="B33" s="368" t="s">
        <v>262</v>
      </c>
      <c r="C33" s="404">
        <v>6</v>
      </c>
      <c r="D33" s="404">
        <v>4</v>
      </c>
      <c r="E33" s="404">
        <v>4</v>
      </c>
      <c r="F33" s="404">
        <v>4</v>
      </c>
      <c r="G33" s="404">
        <v>3</v>
      </c>
      <c r="H33" s="425">
        <v>5</v>
      </c>
    </row>
    <row r="34" spans="1:8" ht="19.5" customHeight="1">
      <c r="A34" s="653"/>
      <c r="B34" s="377" t="s">
        <v>333</v>
      </c>
      <c r="C34" s="404" t="s">
        <v>66</v>
      </c>
      <c r="D34" s="404" t="s">
        <v>66</v>
      </c>
      <c r="E34" s="404">
        <v>2</v>
      </c>
      <c r="F34" s="403" t="s">
        <v>66</v>
      </c>
      <c r="G34" s="406">
        <v>1</v>
      </c>
      <c r="H34" s="427">
        <v>2</v>
      </c>
    </row>
    <row r="35" spans="1:8" ht="19.5" customHeight="1">
      <c r="A35" s="642" t="s">
        <v>334</v>
      </c>
      <c r="B35" s="643"/>
      <c r="C35" s="408">
        <v>26</v>
      </c>
      <c r="D35" s="408">
        <v>26</v>
      </c>
      <c r="E35" s="408">
        <v>57</v>
      </c>
      <c r="F35" s="408">
        <v>69</v>
      </c>
      <c r="G35" s="408">
        <v>67</v>
      </c>
      <c r="H35" s="384">
        <v>67</v>
      </c>
    </row>
    <row r="36" ht="19.5" customHeight="1">
      <c r="A36" s="365" t="s">
        <v>335</v>
      </c>
    </row>
    <row r="37" ht="12.75">
      <c r="A37" s="23" t="s">
        <v>613</v>
      </c>
    </row>
    <row r="38" ht="12.75">
      <c r="A38" s="23"/>
    </row>
  </sheetData>
  <sheetProtection/>
  <mergeCells count="7">
    <mergeCell ref="A35:B35"/>
    <mergeCell ref="A4:B4"/>
    <mergeCell ref="A5:B5"/>
    <mergeCell ref="A6:A12"/>
    <mergeCell ref="A13:A28"/>
    <mergeCell ref="A29:A30"/>
    <mergeCell ref="A31:A34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Height="0" horizontalDpi="600" verticalDpi="600" orientation="portrait" paperSize="9" r:id="rId1"/>
  <headerFooter>
    <evenFooter>&amp;L&amp;P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83" zoomScaleNormal="90" zoomScaleSheetLayoutView="83" workbookViewId="0" topLeftCell="A1">
      <selection activeCell="K18" sqref="K18"/>
    </sheetView>
  </sheetViews>
  <sheetFormatPr defaultColWidth="9.00390625" defaultRowHeight="31.5" customHeight="1"/>
  <cols>
    <col min="1" max="1" width="9.00390625" style="303" customWidth="1"/>
    <col min="2" max="2" width="7.625" style="303" customWidth="1"/>
    <col min="3" max="3" width="7.25390625" style="303" customWidth="1"/>
    <col min="4" max="4" width="7.875" style="303" customWidth="1"/>
    <col min="5" max="6" width="7.25390625" style="303" customWidth="1"/>
    <col min="7" max="7" width="7.50390625" style="303" customWidth="1"/>
    <col min="8" max="8" width="9.00390625" style="303" customWidth="1"/>
    <col min="9" max="10" width="5.125" style="303" customWidth="1"/>
    <col min="11" max="11" width="6.00390625" style="303" customWidth="1"/>
    <col min="12" max="13" width="4.75390625" style="303" customWidth="1"/>
    <col min="14" max="14" width="7.50390625" style="303" customWidth="1"/>
    <col min="15" max="16" width="8.875" style="0" customWidth="1"/>
    <col min="17" max="16384" width="9.00390625" style="303" customWidth="1"/>
  </cols>
  <sheetData>
    <row r="1" spans="1:14" ht="24.75" customHeight="1">
      <c r="A1" s="531" t="s">
        <v>639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24.75" customHeight="1">
      <c r="A3" s="536"/>
      <c r="B3" s="537"/>
      <c r="C3" s="538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9" t="s">
        <v>614</v>
      </c>
    </row>
    <row r="4" spans="1:14" ht="15.75" customHeight="1">
      <c r="A4" s="666" t="s">
        <v>562</v>
      </c>
      <c r="B4" s="670" t="s">
        <v>565</v>
      </c>
      <c r="C4" s="666"/>
      <c r="D4" s="670" t="s">
        <v>71</v>
      </c>
      <c r="E4" s="666"/>
      <c r="F4" s="666"/>
      <c r="G4" s="671" t="s">
        <v>563</v>
      </c>
      <c r="H4" s="663" t="s">
        <v>592</v>
      </c>
      <c r="I4" s="666" t="s">
        <v>564</v>
      </c>
      <c r="J4" s="666"/>
      <c r="K4" s="666"/>
      <c r="L4" s="666"/>
      <c r="M4" s="666"/>
      <c r="N4" s="666"/>
    </row>
    <row r="5" spans="1:17" ht="15.75" customHeight="1">
      <c r="A5" s="666"/>
      <c r="B5" s="666"/>
      <c r="C5" s="666"/>
      <c r="D5" s="666"/>
      <c r="E5" s="666"/>
      <c r="F5" s="666"/>
      <c r="G5" s="671"/>
      <c r="H5" s="664"/>
      <c r="I5" s="667" t="s">
        <v>566</v>
      </c>
      <c r="J5" s="668"/>
      <c r="K5" s="669"/>
      <c r="L5" s="667" t="s">
        <v>567</v>
      </c>
      <c r="M5" s="668"/>
      <c r="N5" s="669"/>
      <c r="Q5" s="305"/>
    </row>
    <row r="6" spans="1:17" ht="31.5" customHeight="1">
      <c r="A6" s="666"/>
      <c r="B6" s="552" t="s">
        <v>70</v>
      </c>
      <c r="C6" s="570" t="s">
        <v>574</v>
      </c>
      <c r="D6" s="552" t="s">
        <v>72</v>
      </c>
      <c r="E6" s="552" t="s">
        <v>73</v>
      </c>
      <c r="F6" s="552" t="s">
        <v>74</v>
      </c>
      <c r="G6" s="671"/>
      <c r="H6" s="665"/>
      <c r="I6" s="552" t="s">
        <v>568</v>
      </c>
      <c r="J6" s="552" t="s">
        <v>569</v>
      </c>
      <c r="K6" s="570" t="s">
        <v>570</v>
      </c>
      <c r="L6" s="552" t="s">
        <v>571</v>
      </c>
      <c r="M6" s="552" t="s">
        <v>572</v>
      </c>
      <c r="N6" s="570" t="s">
        <v>573</v>
      </c>
      <c r="Q6" s="305"/>
    </row>
    <row r="7" spans="1:17" ht="30" customHeight="1">
      <c r="A7" s="485" t="s">
        <v>618</v>
      </c>
      <c r="B7" s="475">
        <v>47885</v>
      </c>
      <c r="C7" s="477">
        <v>0</v>
      </c>
      <c r="D7" s="474">
        <v>115988</v>
      </c>
      <c r="E7" s="475">
        <v>57835</v>
      </c>
      <c r="F7" s="476">
        <v>58153</v>
      </c>
      <c r="G7" s="526">
        <f>K7+N7</f>
        <v>-89</v>
      </c>
      <c r="H7" s="535" t="s">
        <v>630</v>
      </c>
      <c r="I7" s="487">
        <v>55</v>
      </c>
      <c r="J7" s="486">
        <v>103</v>
      </c>
      <c r="K7" s="488">
        <f>I7-J7</f>
        <v>-48</v>
      </c>
      <c r="L7" s="489">
        <v>284</v>
      </c>
      <c r="M7" s="490">
        <v>325</v>
      </c>
      <c r="N7" s="491">
        <f>L7-M7</f>
        <v>-41</v>
      </c>
      <c r="Q7" s="305"/>
    </row>
    <row r="8" spans="1:17" ht="30" customHeight="1">
      <c r="A8" s="521" t="s">
        <v>593</v>
      </c>
      <c r="B8" s="479">
        <v>47947</v>
      </c>
      <c r="C8" s="483">
        <f>B8-B7</f>
        <v>62</v>
      </c>
      <c r="D8" s="533">
        <v>116009</v>
      </c>
      <c r="E8" s="479">
        <v>57842</v>
      </c>
      <c r="F8" s="480">
        <v>58167</v>
      </c>
      <c r="G8" s="526">
        <f>K8+N8</f>
        <v>21</v>
      </c>
      <c r="H8" s="527" t="s">
        <v>619</v>
      </c>
      <c r="I8" s="479">
        <v>71</v>
      </c>
      <c r="J8" s="478">
        <v>112</v>
      </c>
      <c r="K8" s="480">
        <f aca="true" t="shared" si="0" ref="K8:K22">I8-J8</f>
        <v>-41</v>
      </c>
      <c r="L8" s="481">
        <v>324</v>
      </c>
      <c r="M8" s="482">
        <v>262</v>
      </c>
      <c r="N8" s="483">
        <f aca="true" t="shared" si="1" ref="N8:N22">L8-M8</f>
        <v>62</v>
      </c>
      <c r="Q8" s="305"/>
    </row>
    <row r="9" spans="1:17" ht="30" customHeight="1">
      <c r="A9" s="521" t="s">
        <v>594</v>
      </c>
      <c r="B9" s="479">
        <v>47959</v>
      </c>
      <c r="C9" s="480">
        <f>B9-B8</f>
        <v>12</v>
      </c>
      <c r="D9" s="533">
        <v>115934</v>
      </c>
      <c r="E9" s="479">
        <v>57803</v>
      </c>
      <c r="F9" s="480">
        <v>58131</v>
      </c>
      <c r="G9" s="526">
        <f>K9+N9</f>
        <v>-75</v>
      </c>
      <c r="H9" s="528" t="s">
        <v>595</v>
      </c>
      <c r="I9" s="479">
        <v>49</v>
      </c>
      <c r="J9" s="478">
        <v>101</v>
      </c>
      <c r="K9" s="480">
        <f t="shared" si="0"/>
        <v>-52</v>
      </c>
      <c r="L9" s="481">
        <v>264</v>
      </c>
      <c r="M9" s="482">
        <v>287</v>
      </c>
      <c r="N9" s="483">
        <f t="shared" si="1"/>
        <v>-23</v>
      </c>
      <c r="Q9" s="305"/>
    </row>
    <row r="10" spans="1:17" ht="30" customHeight="1">
      <c r="A10" s="521" t="s">
        <v>596</v>
      </c>
      <c r="B10" s="479">
        <v>48158</v>
      </c>
      <c r="C10" s="480">
        <f>B10-B9</f>
        <v>199</v>
      </c>
      <c r="D10" s="533">
        <v>115839</v>
      </c>
      <c r="E10" s="479">
        <v>57782</v>
      </c>
      <c r="F10" s="480">
        <v>58057</v>
      </c>
      <c r="G10" s="526">
        <f>K10+N10</f>
        <v>-95</v>
      </c>
      <c r="H10" s="528" t="s">
        <v>597</v>
      </c>
      <c r="I10" s="479">
        <v>67</v>
      </c>
      <c r="J10" s="478">
        <v>90</v>
      </c>
      <c r="K10" s="480">
        <f t="shared" si="0"/>
        <v>-23</v>
      </c>
      <c r="L10" s="481">
        <v>763</v>
      </c>
      <c r="M10" s="482">
        <v>835</v>
      </c>
      <c r="N10" s="483">
        <f t="shared" si="1"/>
        <v>-72</v>
      </c>
      <c r="Q10" s="305"/>
    </row>
    <row r="11" spans="1:17" ht="30" customHeight="1">
      <c r="A11" s="521" t="s">
        <v>628</v>
      </c>
      <c r="B11" s="479">
        <v>48307</v>
      </c>
      <c r="C11" s="480">
        <f>B11-B10</f>
        <v>149</v>
      </c>
      <c r="D11" s="533">
        <v>115862</v>
      </c>
      <c r="E11" s="479">
        <v>57804</v>
      </c>
      <c r="F11" s="480">
        <v>58058</v>
      </c>
      <c r="G11" s="526">
        <f>K11+N11</f>
        <v>23</v>
      </c>
      <c r="H11" s="528" t="s">
        <v>598</v>
      </c>
      <c r="I11" s="479">
        <v>40</v>
      </c>
      <c r="J11" s="478">
        <v>90</v>
      </c>
      <c r="K11" s="480">
        <f>I11-J11</f>
        <v>-50</v>
      </c>
      <c r="L11" s="481">
        <v>480</v>
      </c>
      <c r="M11" s="482">
        <v>407</v>
      </c>
      <c r="N11" s="483">
        <f>L11-M11</f>
        <v>73</v>
      </c>
      <c r="Q11" s="305"/>
    </row>
    <row r="12" spans="1:17" ht="30" customHeight="1">
      <c r="A12" s="521" t="s">
        <v>599</v>
      </c>
      <c r="B12" s="479">
        <v>48305</v>
      </c>
      <c r="C12" s="480">
        <f>B12-B11</f>
        <v>-2</v>
      </c>
      <c r="D12" s="533">
        <v>115799</v>
      </c>
      <c r="E12" s="479">
        <v>57783</v>
      </c>
      <c r="F12" s="480">
        <v>58016</v>
      </c>
      <c r="G12" s="526">
        <f aca="true" t="shared" si="2" ref="G12:G22">K12+N12</f>
        <v>-63</v>
      </c>
      <c r="H12" s="527" t="s">
        <v>631</v>
      </c>
      <c r="I12" s="479">
        <v>62</v>
      </c>
      <c r="J12" s="478">
        <v>93</v>
      </c>
      <c r="K12" s="480">
        <f t="shared" si="0"/>
        <v>-31</v>
      </c>
      <c r="L12" s="481">
        <v>201</v>
      </c>
      <c r="M12" s="482">
        <v>233</v>
      </c>
      <c r="N12" s="483">
        <f t="shared" si="1"/>
        <v>-32</v>
      </c>
      <c r="Q12" s="305"/>
    </row>
    <row r="13" spans="1:17" ht="30" customHeight="1">
      <c r="A13" s="521" t="s">
        <v>600</v>
      </c>
      <c r="B13" s="479">
        <v>48398</v>
      </c>
      <c r="C13" s="483">
        <f aca="true" t="shared" si="3" ref="C13:C19">B13-B12</f>
        <v>93</v>
      </c>
      <c r="D13" s="478">
        <v>115812</v>
      </c>
      <c r="E13" s="479">
        <v>57786</v>
      </c>
      <c r="F13" s="480">
        <v>58026</v>
      </c>
      <c r="G13" s="526">
        <f t="shared" si="2"/>
        <v>13</v>
      </c>
      <c r="H13" s="528" t="s">
        <v>601</v>
      </c>
      <c r="I13" s="479">
        <v>69</v>
      </c>
      <c r="J13" s="478">
        <v>91</v>
      </c>
      <c r="K13" s="480">
        <f t="shared" si="0"/>
        <v>-22</v>
      </c>
      <c r="L13" s="481">
        <v>273</v>
      </c>
      <c r="M13" s="482">
        <v>238</v>
      </c>
      <c r="N13" s="483">
        <f t="shared" si="1"/>
        <v>35</v>
      </c>
      <c r="Q13" s="305"/>
    </row>
    <row r="14" spans="1:17" ht="30" customHeight="1">
      <c r="A14" s="521" t="s">
        <v>602</v>
      </c>
      <c r="B14" s="479">
        <v>48437</v>
      </c>
      <c r="C14" s="480">
        <f>B14-B13</f>
        <v>39</v>
      </c>
      <c r="D14" s="533">
        <v>115794</v>
      </c>
      <c r="E14" s="479">
        <v>57771</v>
      </c>
      <c r="F14" s="480">
        <v>58023</v>
      </c>
      <c r="G14" s="526">
        <f t="shared" si="2"/>
        <v>-18</v>
      </c>
      <c r="H14" s="528" t="s">
        <v>603</v>
      </c>
      <c r="I14" s="479">
        <v>71</v>
      </c>
      <c r="J14" s="478">
        <v>89</v>
      </c>
      <c r="K14" s="480">
        <f t="shared" si="0"/>
        <v>-18</v>
      </c>
      <c r="L14" s="481">
        <v>231</v>
      </c>
      <c r="M14" s="482">
        <v>231</v>
      </c>
      <c r="N14" s="483">
        <f t="shared" si="1"/>
        <v>0</v>
      </c>
      <c r="Q14" s="305"/>
    </row>
    <row r="15" spans="1:17" ht="30" customHeight="1">
      <c r="A15" s="521" t="s">
        <v>604</v>
      </c>
      <c r="B15" s="479">
        <v>48479</v>
      </c>
      <c r="C15" s="483">
        <f t="shared" si="3"/>
        <v>42</v>
      </c>
      <c r="D15" s="533">
        <v>115786</v>
      </c>
      <c r="E15" s="479">
        <v>57772</v>
      </c>
      <c r="F15" s="480">
        <v>58014</v>
      </c>
      <c r="G15" s="526">
        <f>K15+N15</f>
        <v>-8</v>
      </c>
      <c r="H15" s="528" t="s">
        <v>605</v>
      </c>
      <c r="I15" s="479">
        <v>67</v>
      </c>
      <c r="J15" s="478">
        <v>84</v>
      </c>
      <c r="K15" s="480">
        <f t="shared" si="0"/>
        <v>-17</v>
      </c>
      <c r="L15" s="481">
        <v>255</v>
      </c>
      <c r="M15" s="482">
        <v>246</v>
      </c>
      <c r="N15" s="483">
        <f t="shared" si="1"/>
        <v>9</v>
      </c>
      <c r="Q15" s="305"/>
    </row>
    <row r="16" spans="1:17" ht="30" customHeight="1">
      <c r="A16" s="521" t="s">
        <v>606</v>
      </c>
      <c r="B16" s="479">
        <v>48526</v>
      </c>
      <c r="C16" s="483">
        <f t="shared" si="3"/>
        <v>47</v>
      </c>
      <c r="D16" s="533">
        <v>115745</v>
      </c>
      <c r="E16" s="479">
        <v>57727</v>
      </c>
      <c r="F16" s="480">
        <v>58018</v>
      </c>
      <c r="G16" s="526">
        <f>K16+N16</f>
        <v>-41</v>
      </c>
      <c r="H16" s="528" t="s">
        <v>607</v>
      </c>
      <c r="I16" s="479">
        <v>53</v>
      </c>
      <c r="J16" s="478">
        <v>97</v>
      </c>
      <c r="K16" s="480">
        <f t="shared" si="0"/>
        <v>-44</v>
      </c>
      <c r="L16" s="481">
        <v>254</v>
      </c>
      <c r="M16" s="482">
        <v>251</v>
      </c>
      <c r="N16" s="483">
        <f t="shared" si="1"/>
        <v>3</v>
      </c>
      <c r="Q16" s="305"/>
    </row>
    <row r="17" spans="1:17" ht="30" customHeight="1">
      <c r="A17" s="306" t="s">
        <v>608</v>
      </c>
      <c r="B17" s="479">
        <v>48580</v>
      </c>
      <c r="C17" s="484">
        <f t="shared" si="3"/>
        <v>54</v>
      </c>
      <c r="D17" s="478">
        <v>115739</v>
      </c>
      <c r="E17" s="479">
        <v>57738</v>
      </c>
      <c r="F17" s="480">
        <v>58001</v>
      </c>
      <c r="G17" s="526">
        <f t="shared" si="2"/>
        <v>-6</v>
      </c>
      <c r="H17" s="528" t="s">
        <v>609</v>
      </c>
      <c r="I17" s="479">
        <v>73</v>
      </c>
      <c r="J17" s="478">
        <v>114</v>
      </c>
      <c r="K17" s="480">
        <f t="shared" si="0"/>
        <v>-41</v>
      </c>
      <c r="L17" s="481">
        <v>288</v>
      </c>
      <c r="M17" s="482">
        <v>253</v>
      </c>
      <c r="N17" s="483">
        <f t="shared" si="1"/>
        <v>35</v>
      </c>
      <c r="Q17" s="305"/>
    </row>
    <row r="18" spans="1:17" ht="30" customHeight="1">
      <c r="A18" s="306" t="s">
        <v>610</v>
      </c>
      <c r="B18" s="479">
        <v>48651</v>
      </c>
      <c r="C18" s="480">
        <f>B18-B17</f>
        <v>71</v>
      </c>
      <c r="D18" s="532">
        <v>115720</v>
      </c>
      <c r="E18" s="479">
        <v>57729</v>
      </c>
      <c r="F18" s="480">
        <v>57991</v>
      </c>
      <c r="G18" s="529">
        <f t="shared" si="2"/>
        <v>-19</v>
      </c>
      <c r="H18" s="528" t="s">
        <v>611</v>
      </c>
      <c r="I18" s="479">
        <v>59</v>
      </c>
      <c r="J18" s="478">
        <v>107</v>
      </c>
      <c r="K18" s="480">
        <f t="shared" si="0"/>
        <v>-48</v>
      </c>
      <c r="L18" s="481">
        <v>273</v>
      </c>
      <c r="M18" s="482">
        <v>244</v>
      </c>
      <c r="N18" s="483">
        <f t="shared" si="1"/>
        <v>29</v>
      </c>
      <c r="Q18" s="305"/>
    </row>
    <row r="19" spans="1:17" ht="30" customHeight="1">
      <c r="A19" s="485" t="s">
        <v>629</v>
      </c>
      <c r="B19" s="475">
        <v>48618</v>
      </c>
      <c r="C19" s="477">
        <f t="shared" si="3"/>
        <v>-33</v>
      </c>
      <c r="D19" s="534">
        <v>115644</v>
      </c>
      <c r="E19" s="475">
        <v>57669</v>
      </c>
      <c r="F19" s="476">
        <v>57975</v>
      </c>
      <c r="G19" s="526">
        <f>K19+N19</f>
        <v>-76</v>
      </c>
      <c r="H19" s="530" t="s">
        <v>612</v>
      </c>
      <c r="I19" s="487">
        <v>70</v>
      </c>
      <c r="J19" s="486">
        <v>126</v>
      </c>
      <c r="K19" s="488">
        <f t="shared" si="0"/>
        <v>-56</v>
      </c>
      <c r="L19" s="489">
        <v>273</v>
      </c>
      <c r="M19" s="490">
        <v>293</v>
      </c>
      <c r="N19" s="491">
        <f t="shared" si="1"/>
        <v>-20</v>
      </c>
      <c r="Q19" s="305"/>
    </row>
    <row r="20" spans="1:17" ht="30" customHeight="1">
      <c r="A20" s="306" t="s">
        <v>593</v>
      </c>
      <c r="B20" s="479">
        <v>48682</v>
      </c>
      <c r="C20" s="483">
        <f>B20-B19</f>
        <v>64</v>
      </c>
      <c r="D20" s="533">
        <v>115652</v>
      </c>
      <c r="E20" s="479">
        <v>57709</v>
      </c>
      <c r="F20" s="480">
        <v>57943</v>
      </c>
      <c r="G20" s="526">
        <f t="shared" si="2"/>
        <v>8</v>
      </c>
      <c r="H20" s="527" t="s">
        <v>632</v>
      </c>
      <c r="I20" s="479">
        <v>52</v>
      </c>
      <c r="J20" s="478">
        <v>106</v>
      </c>
      <c r="K20" s="480">
        <f t="shared" si="0"/>
        <v>-54</v>
      </c>
      <c r="L20" s="481">
        <v>292</v>
      </c>
      <c r="M20" s="482">
        <v>230</v>
      </c>
      <c r="N20" s="483">
        <f t="shared" si="1"/>
        <v>62</v>
      </c>
      <c r="Q20" s="305"/>
    </row>
    <row r="21" spans="1:17" ht="30" customHeight="1">
      <c r="A21" s="306" t="s">
        <v>594</v>
      </c>
      <c r="B21" s="479">
        <v>48723</v>
      </c>
      <c r="C21" s="480">
        <f>B21-B20</f>
        <v>41</v>
      </c>
      <c r="D21" s="533">
        <v>115602</v>
      </c>
      <c r="E21" s="479">
        <v>57679</v>
      </c>
      <c r="F21" s="480">
        <v>57923</v>
      </c>
      <c r="G21" s="526">
        <f t="shared" si="2"/>
        <v>-50</v>
      </c>
      <c r="H21" s="528" t="s">
        <v>595</v>
      </c>
      <c r="I21" s="479">
        <v>57</v>
      </c>
      <c r="J21" s="478">
        <v>106</v>
      </c>
      <c r="K21" s="480">
        <f t="shared" si="0"/>
        <v>-49</v>
      </c>
      <c r="L21" s="481">
        <v>271</v>
      </c>
      <c r="M21" s="482">
        <v>272</v>
      </c>
      <c r="N21" s="483">
        <f t="shared" si="1"/>
        <v>-1</v>
      </c>
      <c r="Q21" s="305"/>
    </row>
    <row r="22" spans="1:17" ht="30" customHeight="1">
      <c r="A22" s="307" t="s">
        <v>596</v>
      </c>
      <c r="B22" s="487">
        <v>48884</v>
      </c>
      <c r="C22" s="488">
        <f>B22-B21</f>
        <v>161</v>
      </c>
      <c r="D22" s="532">
        <v>115511</v>
      </c>
      <c r="E22" s="487">
        <v>57610</v>
      </c>
      <c r="F22" s="488">
        <v>57901</v>
      </c>
      <c r="G22" s="529">
        <f t="shared" si="2"/>
        <v>-91</v>
      </c>
      <c r="H22" s="530" t="s">
        <v>597</v>
      </c>
      <c r="I22" s="487">
        <v>65</v>
      </c>
      <c r="J22" s="486">
        <v>111</v>
      </c>
      <c r="K22" s="488">
        <f t="shared" si="0"/>
        <v>-46</v>
      </c>
      <c r="L22" s="489">
        <v>748</v>
      </c>
      <c r="M22" s="490">
        <v>793</v>
      </c>
      <c r="N22" s="491">
        <f t="shared" si="1"/>
        <v>-45</v>
      </c>
      <c r="Q22" s="305"/>
    </row>
    <row r="23" ht="24.75" customHeight="1">
      <c r="A23" s="304" t="s">
        <v>575</v>
      </c>
    </row>
    <row r="24" ht="15" customHeight="1">
      <c r="A24" s="304"/>
    </row>
    <row r="25" spans="1:14" ht="31.5" customHeight="1">
      <c r="A25" s="654" t="s">
        <v>615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6"/>
    </row>
    <row r="26" spans="1:14" ht="31.5" customHeight="1">
      <c r="A26" s="657"/>
      <c r="B26" s="658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9"/>
    </row>
    <row r="27" spans="1:14" ht="31.5" customHeight="1">
      <c r="A27" s="657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9"/>
    </row>
    <row r="28" spans="1:14" ht="31.5" customHeight="1">
      <c r="A28" s="657"/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9"/>
    </row>
    <row r="29" spans="1:14" ht="31.5" customHeight="1">
      <c r="A29" s="660"/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</sheetData>
  <sheetProtection/>
  <mergeCells count="9">
    <mergeCell ref="A25:N29"/>
    <mergeCell ref="H4:H6"/>
    <mergeCell ref="I4:N4"/>
    <mergeCell ref="L5:N5"/>
    <mergeCell ref="I5:K5"/>
    <mergeCell ref="A4:A6"/>
    <mergeCell ref="B4:C5"/>
    <mergeCell ref="D4:F5"/>
    <mergeCell ref="G4:G6"/>
  </mergeCells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92" r:id="rId1"/>
  <headerFooter>
    <evenFooter>&amp;L&amp;P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2-1 人口の推移</dc:subject>
  <dc:creator>企画部市民協働推進課統計係</dc:creator>
  <cp:keywords>人口 国勢調査 栃木県毎月人口調査</cp:keywords>
  <dc:description/>
  <cp:lastModifiedBy>那須塩原市</cp:lastModifiedBy>
  <cp:lastPrinted>2022-08-01T02:27:51Z</cp:lastPrinted>
  <dcterms:created xsi:type="dcterms:W3CDTF">2006-01-20T04:19:38Z</dcterms:created>
  <dcterms:modified xsi:type="dcterms:W3CDTF">2022-08-12T10:10:31Z</dcterms:modified>
  <cp:category>02 人口</cp:category>
  <cp:version/>
  <cp:contentType/>
  <cp:contentStatus/>
</cp:coreProperties>
</file>