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k.inoue\Desktop\◎重要【栃木県地域振興課】国土法様式変更関係20250701～\20250613_【再送】【栃木県地域振興課】事後届出（新様式）差し替え修正のお願い\20250613_【再送】【栃木県地域振興課】事後届出（新様式）差し替え修正のお願い\"/>
    </mc:Choice>
  </mc:AlternateContent>
  <xr:revisionPtr revIDLastSave="0" documentId="13_ncr:1_{22F5EA05-35D7-440F-A2E9-9370AA7F7418}" xr6:coauthVersionLast="47" xr6:coauthVersionMax="47" xr10:uidLastSave="{00000000-0000-0000-0000-000000000000}"/>
  <workbookProtection workbookAlgorithmName="SHA-512" workbookHashValue="2VwaFbezQuhh2aBsBv5yLKoID0zWISHv1/Cv1BgC1Q2BTk1xGj8uZYYv1YrQeGVl9EVxLyqpbefHX7H+9SbHOg==" workbookSaltValue="VKewUqbDyuHn9ttDfcOe2A==" workbookSpinCount="100000" lockStructure="1"/>
  <bookViews>
    <workbookView xWindow="-108" yWindow="-108" windowWidth="23256" windowHeight="12456"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<sst xmlns="http://schemas.openxmlformats.org/spreadsheetml/2006/main" count="18967" uniqueCount="11112">
  <si>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</si>
  <si>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</si>
  <si>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</si>
  <si>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</si>
  <si>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</si>
  <si>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</si>
  <si>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</si>
  <si>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</si>
  <si>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</si>
  <si>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</si>
  <si>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</si>
  <si>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</si>
  <si>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</si>
  <si>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</si>
  <si>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</si>
  <si>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</si>
  <si>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</si>
  <si>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</si>
  <si>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</si>
  <si>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</si>
  <si>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</si>
  <si>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</si>
  <si>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</si>
  <si>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</si>
  <si>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</si>
  <si>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</si>
  <si>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</si>
  <si>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</si>
  <si>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</si>
  <si>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</si>
  <si>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</si>
  <si>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</si>
  <si>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</si>
  <si>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</si>
  <si>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</si>
  <si>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</si>
  <si>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</si>
  <si>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</si>
  <si>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</si>
  <si>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</si>
  <si>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</si>
  <si>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</si>
  <si>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</si>
  <si>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</si>
  <si>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</si>
  <si>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</si>
  <si>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</si>
  <si>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</si>
  <si>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</si>
  <si>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</si>
  <si>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</si>
  <si>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</si>
  <si>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</si>
  <si>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</si>
  <si>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</si>
  <si>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</si>
  <si>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</si>
  <si>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</si>
  <si>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</si>
  <si>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</si>
  <si>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</si>
  <si>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</si>
  <si>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</si>
  <si>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</si>
  <si>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</si>
  <si>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</si>
  <si>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</si>
  <si>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</si>
  <si>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</si>
  <si>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</si>
  <si>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</si>
  <si>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</si>
  <si>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</si>
  <si>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</si>
  <si>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</si>
  <si>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</si>
  <si>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</si>
  <si>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</si>
  <si>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</si>
  <si>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</si>
  <si>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</si>
  <si>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</si>
  <si>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</si>
  <si>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</si>
  <si>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</si>
  <si>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</si>
  <si>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</si>
  <si>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</si>
  <si>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</si>
  <si>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</si>
  <si>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</si>
  <si>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</si>
  <si>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</si>
  <si>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</si>
  <si>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</si>
  <si>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</si>
  <si>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</si>
  <si>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</si>
  <si>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</si>
  <si>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</si>
  <si>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</si>
  <si>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</si>
  <si>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</si>
  <si>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</si>
  <si>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</si>
  <si>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</si>
  <si>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</si>
  <si>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</si>
  <si>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</si>
  <si>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</si>
  <si>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</si>
  <si>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</si>
  <si>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</si>
  <si>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</si>
  <si>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</si>
  <si>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</si>
  <si>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</si>
  <si>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</si>
  <si>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</si>
  <si>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</si>
  <si>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</si>
  <si>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</si>
  <si>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</si>
  <si>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</si>
  <si>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</si>
  <si>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</si>
  <si>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</si>
  <si>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</si>
  <si>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</si>
  <si>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</si>
  <si>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</si>
  <si>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</si>
  <si>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</si>
  <si>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</si>
  <si>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</si>
  <si>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</si>
  <si>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</si>
  <si>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</si>
  <si>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</si>
  <si>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</si>
  <si>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</si>
  <si>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</si>
  <si>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</si>
  <si>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</si>
  <si>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</si>
  <si>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</si>
  <si>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</si>
  <si>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</si>
  <si>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</si>
  <si>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</si>
  <si>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</si>
  <si>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</si>
  <si>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</si>
  <si>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</si>
  <si>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</si>
  <si>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</si>
  <si>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</si>
  <si>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</si>
  <si>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</si>
  <si>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</si>
  <si>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</si>
  <si>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</si>
  <si>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</si>
  <si>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</si>
  <si>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</si>
  <si>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</si>
  <si>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</si>
  <si>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</si>
  <si>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</si>
  <si>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</si>
  <si>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</si>
  <si>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</si>
  <si>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</si>
  <si>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</si>
  <si>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</si>
  <si>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</si>
  <si>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</si>
  <si>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</si>
  <si>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</si>
  <si>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</si>
  <si>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</si>
  <si>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</si>
  <si>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</si>
  <si>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</si>
  <si>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</si>
  <si>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</si>
  <si>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</si>
  <si>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</si>
  <si>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</si>
  <si>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</si>
  <si>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</si>
  <si>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</si>
  <si>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</si>
  <si>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</si>
  <si>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</si>
  <si>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</si>
  <si>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</si>
  <si>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</si>
  <si>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</si>
  <si>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</si>
  <si>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</si>
  <si>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</si>
  <si>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</si>
  <si>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</si>
  <si>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</si>
  <si>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</si>
  <si>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</si>
  <si>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</si>
  <si>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</si>
  <si>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</si>
  <si>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</si>
  <si>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</si>
  <si>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</si>
  <si>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</si>
  <si>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</si>
  <si>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</si>
  <si>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</si>
  <si>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</si>
  <si>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</si>
  <si>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</si>
  <si>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</si>
  <si>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</si>
  <si>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</si>
  <si>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</si>
  <si>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</si>
  <si>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</si>
  <si>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</si>
  <si>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</si>
  <si>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</si>
  <si>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</si>
  <si>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</si>
  <si>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</si>
  <si>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</si>
  <si>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</si>
  <si>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</si>
  <si>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</si>
  <si>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</si>
  <si>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</si>
  <si>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</si>
  <si>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</si>
  <si>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</si>
  <si>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</si>
  <si>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</si>
  <si>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</si>
  <si>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</si>
  <si>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</si>
  <si>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</si>
  <si>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</si>
  <si>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</si>
  <si>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</si>
  <si>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</si>
  <si>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</si>
  <si>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</si>
  <si>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</si>
  <si>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</si>
  <si>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</si>
  <si>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</si>
  <si>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</si>
  <si>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</si>
  <si>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</si>
  <si>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</si>
  <si>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</si>
  <si>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</si>
  <si>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</si>
  <si>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</si>
  <si>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</si>
  <si>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</si>
  <si>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</si>
  <si>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</si>
  <si>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</si>
  <si>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</si>
  <si>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</si>
  <si>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</si>
  <si>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</si>
  <si>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</si>
  <si>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</si>
  <si>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</si>
  <si>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</si>
  <si>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</si>
  <si>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</si>
  <si>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</si>
  <si>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</si>
  <si>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</si>
  <si>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</si>
  <si>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</si>
  <si>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</si>
  <si>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</si>
  <si>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</si>
  <si>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</si>
  <si>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</si>
  <si>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</si>
  <si>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</si>
  <si>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</si>
  <si>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</si>
  <si>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</si>
  <si>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</si>
  <si>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</si>
  <si>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</si>
  <si>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</si>
  <si>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</si>
  <si>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</si>
  <si>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</si>
  <si>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</si>
  <si>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</si>
  <si>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</si>
  <si>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</si>
  <si>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</si>
  <si>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</si>
  <si>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</si>
  <si>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</si>
  <si>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</si>
  <si>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</si>
  <si>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</si>
  <si>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</si>
  <si>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</si>
  <si>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</si>
  <si>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</si>
  <si>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</si>
  <si>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</si>
  <si>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</si>
  <si>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</si>
  <si>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</si>
  <si>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</si>
  <si>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</si>
  <si>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</si>
  <si>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</si>
  <si>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</si>
  <si>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</si>
  <si>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</si>
  <si>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</si>
  <si>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</si>
  <si>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</si>
  <si>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</si>
  <si>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</si>
  <si>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</si>
  <si>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</si>
  <si>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</si>
  <si>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</si>
  <si>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</si>
  <si>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</si>
  <si>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</si>
  <si>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</si>
  <si>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</si>
  <si>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</si>
  <si>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</si>
  <si>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</si>
  <si>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</si>
  <si>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</si>
  <si>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</si>
  <si>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</si>
  <si>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</si>
  <si>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</si>
  <si>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</si>
  <si>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</si>
  <si>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</si>
  <si>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</si>
  <si>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</si>
  <si>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</si>
  <si>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</si>
  <si>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</si>
  <si>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</si>
  <si>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</si>
  <si>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</si>
  <si>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</si>
  <si>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</si>
  <si>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</si>
  <si>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</si>
  <si>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</si>
  <si>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</si>
  <si>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</si>
  <si>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</si>
  <si>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</si>
  <si>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</si>
  <si>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</si>
  <si>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</si>
  <si>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</si>
  <si>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</si>
  <si>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</si>
  <si>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</si>
  <si>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</si>
  <si>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</si>
  <si>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</si>
  <si>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</si>
  <si>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</si>
  <si>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</si>
  <si>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</si>
  <si>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</si>
  <si>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</si>
  <si>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</si>
  <si>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</si>
  <si>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</si>
  <si>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</si>
  <si>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</si>
  <si>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</si>
  <si>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</si>
  <si>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</si>
  <si>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</si>
  <si>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</si>
  <si>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</si>
  <si>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</si>
  <si>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</si>
  <si>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</si>
  <si>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</si>
  <si>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</si>
  <si>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</si>
  <si>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</si>
  <si>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</si>
  <si>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</si>
  <si>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</si>
  <si>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</si>
  <si>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</si>
  <si>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</si>
  <si>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</si>
  <si>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</si>
  <si>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</si>
  <si>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</si>
  <si>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</si>
  <si>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</si>
  <si>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</si>
  <si>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</si>
  <si>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</si>
  <si>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</si>
  <si>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</si>
  <si>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</si>
  <si>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</si>
  <si>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</si>
  <si>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</si>
  <si>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</si>
  <si>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</si>
  <si>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</si>
  <si>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</si>
  <si>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</si>
  <si>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</si>
  <si>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</si>
  <si>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</si>
  <si>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</si>
  <si>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</si>
  <si>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</si>
  <si>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</si>
  <si>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</si>
  <si>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</si>
  <si>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</si>
  <si>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</si>
  <si>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</si>
  <si>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</si>
  <si>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</si>
  <si>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</si>
  <si>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</si>
  <si>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</si>
  <si>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</si>
  <si>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</si>
  <si>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</si>
  <si>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</si>
  <si>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</si>
  <si>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</si>
  <si>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</si>
  <si>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</si>
  <si>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</si>
  <si>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</si>
  <si>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</si>
  <si>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</si>
  <si>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</si>
  <si>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</si>
  <si>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</si>
  <si>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</si>
  <si>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</si>
  <si>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</si>
  <si>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</si>
  <si>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</si>
  <si>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</si>
  <si>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</si>
  <si>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</si>
  <si>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</si>
  <si>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</si>
  <si>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</si>
  <si>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</si>
  <si>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</si>
  <si>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</si>
  <si>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</si>
  <si>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</si>
  <si>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</si>
  <si>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</si>
  <si>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</si>
  <si>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</si>
  <si>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</si>
  <si>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</si>
  <si>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</si>
  <si>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</si>
  <si>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</si>
  <si>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</si>
  <si>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</si>
  <si>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</si>
  <si>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</si>
  <si>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</si>
  <si>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</si>
  <si>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</si>
  <si>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</si>
  <si>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</si>
  <si>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</si>
  <si>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</si>
  <si>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</si>
  <si>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</si>
  <si>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</si>
  <si>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</si>
  <si>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</si>
  <si>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</si>
  <si>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</si>
  <si>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</si>
  <si>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</si>
  <si>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</si>
  <si>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</si>
  <si>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</si>
  <si>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</si>
  <si>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</si>
  <si>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</si>
  <si>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</si>
  <si>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</si>
  <si>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</si>
  <si>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</si>
  <si>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</si>
  <si>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</si>
  <si>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</si>
  <si>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</si>
  <si>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</si>
  <si>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</si>
  <si>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</si>
  <si>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</si>
  <si>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</si>
  <si>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</si>
  <si>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</si>
  <si>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</si>
  <si>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</si>
  <si>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</si>
  <si>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</si>
  <si>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</si>
  <si>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</si>
  <si>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</si>
  <si>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</si>
  <si>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</si>
  <si>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</si>
  <si>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</si>
  <si>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</si>
  <si>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</si>
  <si>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</si>
  <si>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</si>
  <si>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</si>
  <si>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</si>
  <si>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</si>
  <si>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</si>
  <si>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</si>
  <si>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</si>
  <si>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</si>
  <si>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</si>
  <si>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</si>
  <si>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</si>
  <si>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</si>
  <si>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</si>
  <si>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</si>
  <si>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</si>
  <si>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</si>
  <si>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</si>
  <si>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</si>
  <si>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</si>
  <si>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</si>
  <si>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</si>
  <si>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</si>
  <si>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</si>
  <si>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</si>
  <si>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</si>
  <si>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</si>
  <si>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</si>
  <si>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</si>
  <si>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</si>
  <si>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</si>
  <si>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</si>
  <si>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</si>
  <si>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</si>
  <si>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</si>
  <si>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</si>
  <si>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</si>
  <si>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</si>
  <si>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</si>
  <si>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</si>
  <si>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</si>
  <si>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</si>
  <si>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</si>
  <si>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</si>
  <si>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</si>
  <si>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</si>
  <si>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</si>
  <si>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</si>
  <si>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</si>
  <si>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</si>
  <si>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</si>
  <si>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</si>
  <si>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</si>
  <si>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</si>
  <si>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</si>
  <si>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</si>
  <si>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</si>
  <si>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</si>
  <si>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</si>
  <si>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</si>
  <si>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</si>
  <si>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</si>
  <si>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</si>
  <si>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</si>
  <si>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</si>
  <si>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</si>
  <si>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</si>
  <si>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</si>
  <si>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</si>
  <si>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</si>
  <si>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</si>
  <si>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</si>
  <si>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</si>
  <si>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</si>
  <si>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</si>
  <si>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</si>
  <si>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</si>
  <si>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</si>
  <si>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</si>
  <si>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</si>
  <si>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</si>
  <si>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</si>
  <si>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</si>
  <si>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</si>
  <si>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</si>
  <si>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</si>
  <si>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</si>
  <si>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</si>
  <si>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</si>
  <si>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</si>
  <si>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</si>
  <si>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</si>
  <si>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</si>
  <si>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</si>
  <si>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</si>
  <si>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</si>
  <si>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</si>
  <si>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</si>
  <si>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</si>
  <si>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</si>
  <si>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</si>
  <si>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</si>
  <si>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</si>
  <si>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</si>
  <si>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</si>
  <si>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</si>
  <si>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</si>
  <si>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</si>
  <si>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</si>
  <si>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</si>
  <si>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</si>
  <si>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</si>
  <si>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</si>
  <si>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</si>
  <si>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</si>
  <si>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</si>
  <si>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</si>
  <si>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</si>
  <si>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</si>
  <si>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</si>
  <si>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</si>
  <si>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</si>
  <si>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</si>
  <si>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</si>
  <si>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</si>
  <si>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</si>
  <si>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</si>
  <si>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</si>
  <si>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</si>
  <si>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</si>
  <si>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</si>
  <si>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</si>
  <si>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</si>
  <si>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</si>
  <si>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</si>
  <si>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</si>
  <si>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</si>
  <si>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</si>
  <si>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</si>
  <si>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</si>
  <si>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</si>
  <si>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</si>
  <si>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</si>
  <si>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</si>
  <si>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</si>
  <si>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</si>
  <si>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</si>
  <si>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</si>
  <si>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</si>
  <si>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</si>
  <si>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</si>
  <si>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</si>
  <si>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</si>
  <si>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</si>
  <si>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</si>
  <si>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</si>
  <si>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</si>
  <si>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</si>
  <si>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</si>
  <si>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</si>
  <si>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</si>
  <si>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</si>
  <si>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</si>
  <si>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</si>
  <si>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</si>
  <si>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</si>
  <si>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</si>
  <si>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</si>
  <si>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</si>
  <si>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</si>
  <si>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</si>
  <si>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</si>
  <si>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</si>
  <si>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</si>
  <si>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</si>
  <si>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</si>
  <si>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</si>
  <si>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</si>
  <si>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</si>
  <si>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</si>
  <si>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</si>
  <si>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</si>
  <si>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</si>
  <si>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</si>
  <si>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</si>
  <si>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</si>
  <si>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</si>
  <si>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</si>
  <si>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</si>
  <si>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</si>
  <si>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</si>
  <si>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</si>
  <si>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</si>
  <si>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</si>
  <si>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</si>
  <si>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</si>
  <si>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</si>
  <si>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</si>
  <si>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</si>
  <si>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</si>
  <si>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</si>
  <si>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</si>
  <si>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</si>
  <si>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</si>
  <si>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</si>
  <si>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</si>
  <si>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</si>
  <si>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</si>
  <si>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</si>
  <si>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</si>
  <si>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</si>
  <si>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</si>
  <si>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</si>
  <si>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</si>
  <si>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</si>
  <si>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</si>
  <si>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</si>
  <si>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</si>
  <si>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</si>
  <si>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</si>
  <si>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</si>
  <si>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</si>
  <si>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</si>
  <si>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</si>
  <si>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</si>
  <si>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</si>
  <si>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</si>
  <si>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</si>
  <si>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</si>
  <si>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</si>
  <si>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</si>
  <si>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</si>
  <si>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</si>
  <si>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</si>
  <si>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</si>
  <si>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</si>
  <si>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</si>
  <si>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</si>
  <si>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</si>
  <si>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</si>
  <si>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</si>
  <si>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</si>
  <si>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</si>
  <si>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</si>
  <si>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</si>
  <si>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</si>
  <si>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</si>
  <si>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</si>
  <si>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</si>
  <si>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</si>
  <si>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</si>
  <si>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</si>
  <si>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</si>
  <si>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</si>
  <si>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</si>
  <si>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</si>
  <si>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</si>
  <si>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</si>
  <si>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</si>
  <si>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</si>
  <si>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</si>
  <si>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</si>
  <si>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</si>
  <si>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</si>
  <si>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</si>
  <si>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</si>
  <si>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</si>
  <si>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</si>
  <si>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</si>
  <si>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</si>
  <si>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</si>
  <si>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</si>
  <si>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</si>
  <si>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</si>
  <si>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</si>
  <si>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</si>
  <si>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</si>
  <si>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</si>
  <si>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</si>
  <si>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</si>
  <si>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</si>
  <si>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</si>
  <si>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</si>
  <si>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</si>
  <si>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</si>
  <si>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</si>
  <si>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</si>
  <si>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</si>
  <si>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</si>
  <si>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</si>
  <si>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</si>
  <si>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</si>
  <si>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</si>
  <si>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</si>
  <si>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</si>
  <si>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</si>
  <si>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</si>
  <si>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</si>
  <si>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</si>
  <si>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</si>
  <si>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</si>
  <si>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</si>
  <si>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</si>
  <si>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</si>
  <si>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</si>
  <si>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</si>
  <si>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</si>
  <si>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</si>
  <si>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</si>
  <si>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</si>
  <si>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</si>
  <si>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</si>
  <si>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</si>
  <si>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</si>
  <si>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</si>
  <si>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</si>
  <si>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</si>
  <si>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</si>
  <si>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</si>
  <si>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</si>
  <si>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</si>
  <si>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</si>
  <si>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</si>
  <si>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</si>
  <si>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</si>
  <si>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</si>
  <si>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</si>
  <si>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</si>
  <si>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</si>
  <si>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</si>
  <si>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</si>
  <si>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</si>
  <si>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</si>
  <si>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</si>
  <si>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</si>
  <si>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</si>
  <si>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</si>
  <si>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</si>
  <si>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</si>
  <si>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</si>
  <si>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</si>
  <si>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</si>
  <si>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</si>
  <si>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</si>
  <si>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</si>
  <si>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</si>
  <si>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</si>
  <si>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</si>
  <si>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</si>
  <si>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</si>
  <si>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</si>
  <si>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</si>
  <si>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</si>
  <si>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</si>
  <si>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</si>
  <si>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</si>
  <si>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</si>
  <si>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</si>
  <si>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</si>
  <si>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</si>
  <si>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</si>
  <si>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</si>
  <si>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</si>
  <si>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</si>
  <si>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</si>
  <si>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</si>
  <si>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</si>
  <si>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</si>
  <si>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</si>
  <si>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</si>
  <si>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</si>
  <si>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</si>
  <si>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</si>
  <si>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</si>
  <si>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</si>
  <si>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</si>
  <si>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</si>
  <si>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</si>
  <si>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</si>
  <si>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</si>
  <si>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</si>
  <si>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</si>
  <si>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</si>
  <si>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</si>
  <si>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</si>
  <si>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</si>
  <si>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</si>
  <si>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</si>
  <si>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</si>
  <si>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</si>
  <si>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</si>
  <si>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</si>
  <si>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</si>
  <si>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</si>
  <si>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</si>
  <si>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</si>
  <si>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</si>
  <si>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</si>
  <si>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</si>
  <si>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</si>
  <si>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</si>
  <si>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</si>
  <si>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</si>
  <si>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</si>
  <si>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</si>
  <si>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</si>
  <si>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</si>
  <si>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</si>
  <si>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</si>
  <si>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</si>
  <si>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</si>
  <si>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</si>
  <si>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</si>
  <si>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</si>
  <si>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</si>
  <si>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</si>
  <si>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</si>
  <si>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</si>
  <si>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</si>
  <si>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</si>
  <si>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</si>
  <si>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</si>
  <si>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</si>
  <si>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</si>
  <si>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</si>
  <si>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</si>
  <si>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</si>
  <si>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</si>
  <si>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</si>
  <si>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</si>
  <si>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</si>
  <si>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</si>
  <si>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</si>
  <si>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</si>
  <si>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</si>
  <si>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</si>
  <si>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</si>
  <si>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</si>
  <si>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</si>
  <si>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</si>
  <si>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</si>
  <si>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</si>
  <si>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</si>
  <si>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</si>
  <si>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</si>
  <si>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</si>
  <si>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</si>
  <si>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</si>
  <si>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</si>
  <si>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</si>
  <si>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</si>
  <si>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</si>
  <si>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</si>
  <si>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</si>
  <si>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</si>
  <si>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</si>
  <si>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</si>
  <si>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</si>
  <si>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</si>
  <si>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</si>
  <si>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</si>
  <si>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</si>
  <si>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</si>
  <si>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</si>
  <si>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</si>
  <si>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</si>
  <si>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</si>
  <si>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</si>
  <si>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</si>
  <si>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</si>
  <si>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</si>
  <si>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</si>
  <si>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</si>
  <si>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</si>
  <si>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</si>
  <si>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</si>
  <si>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</si>
  <si>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</si>
  <si>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</si>
  <si>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</si>
  <si>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</si>
  <si>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</si>
  <si>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</si>
  <si>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</si>
  <si>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</si>
  <si>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</si>
  <si>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</si>
  <si>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</si>
  <si>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</si>
  <si>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</si>
  <si>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</si>
  <si>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</si>
  <si>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</si>
  <si>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</si>
  <si>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</si>
  <si>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</si>
  <si>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</si>
  <si>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</si>
  <si>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</si>
  <si>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</si>
  <si>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</si>
  <si>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</si>
  <si>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</si>
  <si>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</si>
  <si>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</si>
  <si>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</si>
  <si>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</si>
  <si>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</si>
  <si>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</si>
  <si>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</si>
  <si>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</si>
  <si>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</si>
  <si>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</si>
  <si>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</si>
  <si>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</si>
  <si>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</si>
  <si>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</si>
  <si>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</si>
  <si>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</si>
  <si>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</si>
  <si>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</si>
  <si>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</si>
  <si>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</si>
  <si>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</si>
  <si>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</si>
  <si>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</si>
  <si>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</si>
  <si>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</si>
  <si>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</si>
  <si>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</si>
  <si>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</si>
  <si>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</si>
  <si>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</si>
  <si>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</si>
  <si>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</si>
  <si>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</si>
  <si>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</si>
  <si>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</si>
  <si>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</si>
  <si>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</si>
  <si>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</si>
  <si>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</si>
  <si>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</si>
  <si>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</si>
  <si>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</si>
  <si>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</si>
  <si>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</si>
  <si>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</si>
  <si>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</si>
  <si>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</si>
  <si>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</si>
  <si>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</si>
  <si>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</si>
  <si>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</si>
  <si>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</si>
  <si>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</si>
  <si>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</si>
  <si>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</si>
  <si>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</si>
  <si>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</si>
  <si>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</si>
  <si>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</si>
  <si>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</si>
  <si>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</si>
  <si>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</si>
  <si>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</si>
  <si>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</si>
  <si>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</si>
  <si>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</si>
  <si>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</si>
  <si>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</si>
  <si>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</si>
  <si>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</si>
  <si>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</si>
  <si>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</si>
  <si>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</si>
  <si>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</si>
  <si>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</si>
  <si>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</si>
  <si>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</si>
  <si>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</si>
  <si>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</si>
  <si>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</si>
  <si>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</si>
  <si>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</si>
  <si>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</si>
  <si>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</si>
  <si>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</si>
  <si>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</si>
  <si>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</si>
  <si>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</si>
  <si>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</si>
  <si>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</si>
  <si>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</si>
  <si>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</si>
  <si>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</si>
  <si>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</si>
  <si>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</si>
  <si>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</si>
  <si>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</si>
  <si>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</si>
  <si>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</si>
  <si>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</si>
  <si>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</si>
  <si>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</si>
  <si>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</si>
  <si>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</si>
  <si>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</si>
  <si>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</si>
  <si>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</si>
  <si>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</si>
  <si>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</si>
  <si>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</si>
  <si>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</si>
  <si>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</si>
  <si>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</si>
  <si>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</si>
  <si>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</si>
  <si>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</si>
  <si>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</si>
  <si>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</si>
  <si>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</si>
  <si>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</si>
  <si>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</si>
  <si>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</si>
  <si>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</si>
  <si>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</si>
  <si>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</si>
  <si>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</si>
  <si>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</si>
  <si>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</si>
  <si>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</si>
  <si>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</si>
  <si>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</si>
  <si>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</si>
  <si>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</si>
  <si>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</si>
  <si>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</si>
  <si>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</si>
  <si>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</si>
  <si>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</si>
  <si>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</si>
  <si>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</si>
  <si>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</si>
  <si>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</si>
  <si>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</si>
  <si>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</si>
  <si>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</si>
  <si>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</si>
  <si>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</si>
  <si>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</si>
  <si>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</si>
  <si>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</si>
  <si>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</si>
  <si>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</si>
  <si>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</si>
  <si>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</si>
  <si>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</si>
  <si>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</si>
  <si>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</si>
  <si>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</si>
  <si>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</si>
  <si>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</si>
  <si>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</si>
  <si>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</si>
  <si>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</si>
  <si>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</si>
  <si>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</si>
  <si>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</si>
  <si>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</si>
  <si>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</si>
  <si>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</si>
  <si>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</si>
  <si>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</si>
  <si>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</si>
  <si>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</si>
  <si>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</si>
  <si>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</si>
  <si>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</si>
  <si>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</si>
  <si>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</si>
  <si>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</si>
  <si>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</si>
  <si>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</si>
  <si>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</si>
  <si>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</si>
  <si>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</si>
  <si>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</si>
  <si>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</si>
  <si>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</si>
  <si>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</si>
  <si>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</si>
  <si>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</si>
  <si>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</si>
  <si>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</si>
  <si>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</si>
  <si>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</si>
  <si>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</si>
  <si>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</si>
  <si>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</si>
  <si>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</si>
  <si>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</si>
  <si>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</si>
  <si>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</si>
  <si>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</si>
  <si>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</si>
  <si>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</si>
  <si>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</si>
  <si>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</si>
  <si>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</si>
  <si>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</si>
  <si>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</si>
  <si>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</si>
  <si>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</si>
  <si>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</si>
  <si>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</si>
  <si>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</si>
  <si>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</si>
  <si>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</si>
  <si>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</si>
  <si>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</si>
  <si>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</si>
  <si>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</si>
  <si>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</si>
  <si>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</si>
  <si>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</si>
  <si>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</si>
  <si>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</si>
  <si>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</si>
  <si>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</si>
  <si>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</si>
  <si>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</si>
  <si>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</si>
  <si>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</si>
  <si>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</si>
  <si>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</si>
  <si>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</si>
  <si>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</si>
  <si>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</si>
  <si>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</si>
  <si>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</si>
  <si>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</si>
  <si>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</si>
  <si>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</si>
  <si>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</si>
  <si>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</si>
  <si>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</si>
  <si>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</si>
  <si>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</si>
  <si>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</si>
  <si>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</si>
  <si>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</si>
  <si>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</si>
  <si>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</si>
  <si>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</si>
  <si>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</si>
  <si>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</si>
  <si>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</si>
  <si>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</si>
  <si>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</si>
  <si>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</si>
  <si>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</si>
  <si>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</si>
  <si>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</si>
  <si>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</si>
  <si>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</si>
  <si>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</si>
  <si>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</si>
  <si>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</si>
  <si>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</si>
  <si>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</si>
  <si>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</si>
  <si>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</si>
  <si>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</si>
  <si>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</si>
  <si>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</si>
  <si>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</si>
  <si>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</si>
  <si>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</si>
  <si>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</si>
  <si>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</si>
  <si>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</si>
  <si>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</si>
  <si>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</si>
  <si>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</si>
  <si>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</si>
  <si>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</si>
  <si>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</si>
  <si>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</si>
  <si>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</si>
  <si>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</si>
  <si>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</si>
  <si>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</si>
  <si>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</si>
  <si>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</si>
  <si>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</si>
  <si>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</si>
  <si>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</si>
  <si>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</si>
  <si>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</si>
  <si>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</si>
  <si>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</si>
  <si>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</si>
  <si>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</si>
  <si>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</si>
  <si>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</si>
  <si>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</si>
  <si>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</si>
  <si>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</si>
  <si>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</si>
  <si>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</si>
  <si>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</si>
  <si>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</si>
  <si>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</si>
  <si>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</si>
  <si>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</si>
  <si>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</si>
  <si>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</si>
  <si>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</si>
  <si>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</si>
  <si>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</si>
  <si>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</si>
  <si>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</si>
  <si>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</si>
  <si>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</si>
  <si>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</si>
  <si>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</si>
  <si>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</si>
  <si>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</si>
  <si>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</si>
  <si>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</si>
  <si>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</si>
  <si>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</si>
  <si>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</si>
  <si>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</si>
  <si>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</si>
  <si>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</si>
  <si>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</si>
  <si>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</si>
  <si>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</si>
  <si>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</si>
  <si>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</si>
  <si>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</si>
  <si>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</si>
  <si>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</si>
  <si>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</si>
  <si>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</si>
  <si>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</si>
  <si>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</si>
  <si>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</si>
  <si>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</si>
  <si>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</si>
  <si>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</si>
  <si>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</si>
  <si>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</si>
  <si>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</si>
  <si>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</si>
  <si>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</si>
  <si>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</si>
  <si>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</si>
  <si>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</si>
  <si>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</si>
  <si>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</si>
  <si>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</si>
  <si>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</si>
  <si>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</si>
  <si>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</si>
  <si>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</si>
  <si>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</si>
  <si>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</si>
  <si>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</si>
  <si>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</si>
  <si>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</si>
  <si>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</si>
  <si>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</si>
  <si>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</si>
  <si>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</si>
  <si>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</si>
  <si>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</si>
  <si>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</si>
  <si>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</si>
  <si>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</si>
  <si>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</si>
  <si>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</si>
  <si>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</si>
  <si>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</si>
  <si>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</si>
  <si>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</si>
  <si>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</si>
  <si>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</si>
  <si>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</si>
  <si>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</si>
  <si>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</si>
  <si>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</si>
  <si>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</si>
  <si>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</si>
  <si>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</si>
  <si>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</si>
  <si>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</si>
  <si>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</si>
  <si>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</si>
  <si>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</si>
  <si>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</si>
  <si>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</si>
  <si>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</si>
  <si>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</si>
  <si>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</si>
  <si>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</si>
  <si>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</si>
  <si>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</si>
  <si>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</si>
  <si>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</si>
  <si>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</si>
  <si>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</si>
  <si>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</si>
  <si>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</si>
  <si>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</si>
  <si>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</si>
  <si>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</si>
  <si>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</si>
  <si>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</si>
  <si>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</si>
  <si>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</si>
  <si>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</si>
  <si>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</si>
  <si>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</si>
  <si>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</si>
  <si>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</si>
  <si>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</si>
  <si>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</si>
  <si>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</si>
  <si>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</si>
  <si>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</si>
  <si>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</si>
  <si>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</si>
  <si>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</si>
  <si>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</si>
  <si>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</si>
  <si>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</si>
  <si>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</si>
  <si>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</si>
  <si>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</si>
  <si>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</si>
  <si>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</si>
  <si>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</si>
  <si>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</si>
  <si>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</si>
  <si>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</si>
  <si>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</si>
  <si>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</si>
  <si>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</si>
  <si>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</si>
  <si>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</si>
  <si>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</si>
  <si>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</si>
  <si>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</si>
  <si>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</si>
  <si>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</si>
  <si>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</si>
  <si>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</si>
  <si>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</si>
  <si>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</si>
  <si>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</si>
  <si>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</si>
  <si>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</si>
  <si>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</si>
  <si>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</si>
  <si>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</si>
  <si>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</si>
  <si>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</si>
  <si>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</si>
  <si>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</si>
  <si>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</si>
  <si>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</si>
  <si>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</si>
  <si>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</si>
  <si>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</si>
  <si>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</si>
  <si>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</si>
  <si>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</si>
  <si>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</si>
  <si>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</si>
  <si>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</si>
  <si>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</si>
  <si>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</si>
  <si>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</si>
  <si>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</si>
  <si>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</si>
  <si>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</si>
  <si>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</si>
  <si>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</si>
  <si>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</si>
  <si>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</si>
  <si>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</si>
  <si>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</si>
  <si>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</si>
  <si>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</si>
  <si>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</si>
  <si>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</si>
  <si>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</si>
  <si>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</si>
  <si>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</si>
  <si>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</si>
  <si>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</si>
  <si>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</si>
  <si>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</si>
  <si>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</si>
  <si>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</si>
  <si>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</si>
  <si>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</si>
  <si>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</si>
  <si>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</si>
  <si>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</si>
  <si>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</si>
  <si>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</si>
  <si>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</si>
  <si>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</si>
  <si>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</si>
  <si>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</si>
  <si>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</si>
  <si>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</si>
  <si>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</si>
  <si>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</si>
  <si>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</si>
  <si>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</si>
  <si>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</si>
  <si>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</si>
  <si>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</si>
  <si>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</si>
  <si>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</si>
  <si>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</si>
  <si>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</si>
  <si>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</si>
  <si>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</si>
  <si>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</si>
  <si>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</si>
  <si>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</si>
  <si>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</si>
  <si>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</si>
  <si>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</si>
  <si>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</si>
  <si>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</si>
  <si>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</si>
  <si>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</si>
  <si>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</si>
  <si>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</si>
  <si>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</si>
  <si>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</si>
  <si>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</si>
  <si>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</si>
  <si>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</si>
  <si>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</si>
  <si>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</si>
  <si>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</si>
  <si>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</si>
  <si>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</si>
  <si>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</si>
  <si>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</si>
  <si>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</si>
  <si>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</si>
  <si>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</si>
  <si>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</si>
  <si>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</si>
  <si>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</si>
  <si>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</si>
  <si>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</si>
  <si>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</si>
  <si>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</si>
  <si>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</si>
  <si>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</si>
  <si>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</si>
  <si>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</si>
  <si>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</si>
  <si>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</si>
  <si>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</si>
  <si>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</si>
  <si>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</si>
  <si>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</si>
  <si>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</si>
  <si>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</si>
  <si>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</si>
  <si>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</si>
  <si>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</si>
  <si>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</si>
  <si>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</si>
  <si>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</si>
  <si>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</si>
  <si>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</si>
  <si>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</si>
  <si>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</si>
  <si>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</si>
  <si>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</si>
  <si>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</si>
  <si>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</si>
  <si>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</si>
  <si>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</si>
  <si>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</si>
  <si>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</si>
  <si>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</si>
  <si>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</si>
  <si>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</si>
  <si>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</si>
  <si>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</si>
  <si>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</si>
  <si>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</si>
  <si>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</si>
  <si>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</si>
  <si>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</si>
  <si>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</si>
  <si>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</si>
  <si>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</si>
  <si>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</si>
  <si>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</si>
  <si>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</si>
  <si>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</si>
  <si>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</si>
  <si>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</si>
  <si>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</si>
  <si>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</si>
  <si>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</si>
  <si>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</si>
  <si>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</si>
  <si>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</si>
  <si>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</si>
  <si>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</si>
  <si>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</si>
  <si>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</si>
  <si>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</si>
  <si>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</si>
  <si>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</si>
  <si>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</si>
  <si>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</si>
  <si>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</si>
  <si>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</si>
  <si>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</si>
  <si>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</si>
  <si>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</si>
  <si>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</si>
  <si>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</si>
  <si>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</si>
  <si>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</si>
  <si>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</si>
  <si>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</si>
  <si>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</si>
  <si>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</si>
  <si>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</si>
  <si>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</si>
  <si>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</si>
  <si>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</si>
  <si>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</si>
  <si>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</si>
  <si>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</si>
  <si>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</si>
  <si>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</si>
  <si>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</si>
  <si>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</si>
  <si>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</si>
  <si>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</si>
  <si>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</si>
  <si>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</si>
  <si>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</si>
  <si>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</si>
  <si>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</si>
  <si>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</si>
  <si>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</si>
  <si>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</si>
  <si>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</si>
  <si>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</si>
  <si>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</si>
  <si>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</si>
  <si>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</si>
  <si>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</si>
  <si>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</si>
  <si>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</si>
  <si>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</si>
  <si>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</si>
  <si>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</si>
  <si>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</si>
  <si>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</si>
  <si>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</si>
  <si>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</si>
  <si>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</si>
  <si>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</si>
  <si>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</si>
  <si>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</si>
  <si>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</si>
  <si>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</si>
  <si>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</si>
  <si>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</si>
  <si>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</si>
  <si>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</si>
  <si>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</si>
  <si>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</si>
  <si>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</si>
  <si>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</si>
  <si>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</si>
  <si>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</si>
  <si>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</si>
  <si>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</si>
  <si>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</si>
  <si>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</si>
  <si>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</si>
  <si>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</si>
  <si>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</si>
  <si>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</si>
  <si>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</si>
  <si>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</si>
  <si>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</si>
  <si>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</si>
  <si>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</si>
  <si>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</si>
  <si>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</si>
  <si>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</si>
  <si>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</si>
  <si>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</si>
  <si>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</si>
  <si>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</si>
  <si>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</si>
  <si>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</si>
  <si>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</si>
  <si>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</si>
  <si>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</si>
  <si>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</si>
  <si>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</si>
  <si>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</si>
  <si>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</si>
  <si>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</si>
  <si>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</si>
  <si>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</si>
  <si>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</si>
  <si>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</si>
  <si>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</si>
  <si>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</si>
  <si>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</si>
  <si>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</si>
  <si>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</si>
  <si>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</si>
  <si>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</si>
  <si>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</si>
  <si>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</si>
  <si>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</si>
  <si>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</si>
  <si>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</si>
  <si>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</si>
  <si>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</si>
  <si>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</si>
  <si>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</si>
  <si>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</si>
  <si>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</si>
  <si>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</si>
  <si>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</si>
  <si>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</si>
  <si>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</si>
  <si>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</si>
  <si>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</si>
  <si>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</si>
  <si>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</si>
  <si>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</si>
  <si>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</si>
  <si>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</si>
  <si>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</si>
  <si>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</si>
  <si>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</si>
  <si>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</si>
  <si>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</si>
  <si>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</si>
  <si>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</si>
  <si>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</si>
  <si>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</si>
  <si>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</si>
  <si>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</si>
  <si>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</si>
  <si>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</si>
  <si>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</si>
  <si>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</si>
  <si>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</si>
  <si>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</si>
  <si>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</si>
  <si>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</si>
  <si>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</si>
  <si>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</si>
  <si>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</si>
  <si>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</si>
  <si>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</si>
  <si>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</si>
  <si>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</si>
  <si>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</si>
  <si>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</si>
  <si>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</si>
  <si>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</si>
  <si>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</si>
  <si>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</si>
  <si>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</si>
  <si>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</si>
  <si>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</si>
  <si>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</si>
  <si>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</si>
  <si>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</si>
  <si>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</si>
  <si>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</si>
  <si>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</si>
  <si>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</si>
  <si>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</si>
  <si>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</si>
  <si>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</si>
  <si>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</si>
  <si>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</si>
  <si>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</si>
  <si>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</si>
  <si>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</si>
  <si>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</si>
  <si>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</si>
  <si>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</si>
  <si>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</si>
  <si>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</si>
  <si>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</si>
  <si>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</si>
  <si>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</si>
  <si>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</si>
  <si>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</si>
  <si>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</si>
  <si>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</si>
  <si>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</si>
  <si>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</si>
  <si>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</si>
  <si>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</si>
  <si>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</si>
  <si>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</si>
  <si>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</si>
  <si>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</si>
  <si>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</si>
  <si>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</si>
  <si>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</si>
  <si>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</si>
  <si>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</si>
  <si>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</si>
  <si>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</si>
  <si>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</si>
  <si>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</si>
  <si>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</si>
  <si>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</si>
  <si>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</si>
  <si>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</si>
  <si>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</si>
  <si>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</si>
  <si>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</si>
  <si>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</si>
  <si>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</si>
  <si>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</si>
  <si>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</si>
  <si>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</si>
  <si>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</si>
  <si>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</si>
  <si>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</si>
  <si>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</si>
  <si>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</si>
  <si>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</si>
  <si>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</si>
  <si>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</si>
  <si>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</si>
  <si>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</si>
  <si>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</si>
  <si>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</si>
  <si>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</si>
  <si>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</si>
  <si>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</si>
  <si>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</si>
  <si>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</si>
  <si>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</si>
  <si>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</si>
  <si>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</si>
  <si>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</si>
  <si>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</si>
  <si>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</si>
  <si>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</si>
  <si>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</si>
  <si>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</si>
  <si>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</si>
  <si>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</si>
  <si>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</si>
  <si>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</si>
  <si>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</si>
  <si>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</si>
  <si>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</si>
  <si>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</si>
  <si>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</si>
  <si>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</si>
  <si>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</si>
  <si>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</si>
  <si>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</si>
  <si>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</si>
  <si>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</si>
  <si>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</si>
  <si>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</si>
  <si>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</si>
  <si>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</si>
  <si>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</si>
  <si>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</si>
  <si>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</si>
  <si>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</si>
  <si>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</si>
  <si>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</si>
  <si>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</si>
  <si>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</si>
  <si>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</si>
  <si>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</si>
  <si>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</si>
  <si>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</si>
  <si>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</si>
  <si>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</si>
  <si>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</si>
  <si>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</si>
  <si>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</si>
  <si>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</si>
  <si>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</si>
  <si>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</si>
  <si>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</si>
  <si>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</si>
  <si>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</si>
  <si>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</si>
  <si>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</si>
  <si>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</si>
  <si>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</si>
  <si>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</si>
  <si>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</si>
  <si>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</si>
  <si>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</si>
  <si>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</si>
  <si>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</si>
  <si>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</si>
  <si>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</si>
  <si>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</si>
  <si>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</si>
  <si>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</si>
  <si>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</si>
  <si>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</si>
  <si>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</si>
  <si>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</si>
  <si>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</si>
  <si>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</si>
  <si>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</si>
  <si>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</si>
  <si>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</si>
  <si>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</si>
  <si>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</si>
  <si>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</si>
  <si>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</si>
  <si>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</si>
  <si>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</si>
  <si>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</si>
  <si>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</si>
  <si>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</si>
  <si>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</si>
  <si>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</si>
  <si>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</si>
  <si>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</si>
  <si>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</si>
  <si>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</si>
  <si>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</si>
  <si>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</si>
  <si>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</si>
  <si>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</si>
  <si>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</si>
  <si>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</si>
  <si>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</si>
  <si>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</si>
  <si>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</si>
  <si>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</si>
  <si>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</si>
  <si>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</si>
  <si>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</si>
  <si>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</si>
  <si>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</si>
  <si>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</si>
  <si>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</si>
  <si>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</si>
  <si>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</si>
  <si>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</si>
  <si>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</si>
  <si>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</si>
  <si>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</si>
  <si>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</si>
  <si>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</si>
  <si>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</si>
  <si>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</si>
  <si>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</si>
  <si>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</si>
  <si>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</si>
  <si>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</si>
  <si>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</si>
  <si>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</si>
  <si>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</si>
  <si>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</si>
  <si>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</si>
  <si>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</si>
  <si>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</si>
  <si>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</si>
  <si>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</si>
  <si>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</si>
  <si>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</si>
  <si>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</si>
  <si>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</si>
  <si>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</si>
  <si>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</si>
  <si>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</si>
  <si>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</si>
  <si>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</si>
  <si>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</si>
  <si>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</si>
  <si>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</si>
  <si>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</si>
  <si>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</si>
  <si>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</si>
  <si>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</si>
  <si>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</si>
  <si>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</si>
  <si>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</si>
  <si>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</si>
  <si>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</si>
  <si>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</si>
  <si>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</si>
  <si>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</si>
  <si>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</si>
  <si>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</si>
  <si>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</si>
  <si>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</si>
  <si>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</si>
  <si>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</si>
  <si>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</si>
  <si>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</si>
  <si>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</si>
  <si>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</si>
  <si>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</si>
  <si>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</si>
  <si>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</si>
  <si>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</si>
  <si>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</si>
  <si>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</si>
  <si>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</si>
  <si>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</si>
  <si>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</si>
  <si>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</si>
  <si>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</si>
  <si>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</si>
  <si>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</si>
  <si>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</si>
  <si>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</si>
  <si>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</si>
  <si>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</si>
  <si>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</si>
  <si>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</si>
  <si>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</si>
  <si>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</si>
  <si>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</si>
  <si>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</si>
  <si>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</si>
  <si>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</si>
  <si>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</si>
  <si>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</si>
  <si>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</si>
  <si>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</si>
  <si>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</si>
  <si>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</si>
  <si>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</si>
  <si>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</si>
  <si>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</si>
  <si>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</si>
  <si>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</si>
  <si>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</si>
  <si>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</si>
  <si>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</si>
  <si>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</si>
  <si>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</si>
  <si>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</si>
  <si>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</si>
  <si>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</si>
  <si>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</si>
  <si>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</si>
  <si>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</si>
  <si>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</si>
  <si>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</si>
  <si>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</si>
  <si>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</si>
  <si>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</si>
  <si>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</si>
  <si>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</si>
  <si>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</si>
  <si>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</si>
  <si>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</si>
  <si>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</si>
  <si>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</si>
  <si>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</si>
  <si>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</si>
  <si>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</si>
  <si>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</si>
  <si>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</si>
  <si>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</si>
  <si>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</si>
  <si>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</si>
  <si>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</si>
  <si>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</si>
  <si>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</si>
  <si>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</si>
  <si>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</si>
  <si>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</si>
  <si>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</si>
  <si>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</si>
  <si>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</si>
  <si>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</si>
  <si>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</si>
  <si>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</si>
  <si>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</si>
  <si>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</si>
  <si>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</si>
  <si>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</si>
  <si>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</si>
  <si>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</si>
  <si>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</si>
  <si>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</si>
  <si>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</si>
  <si>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</si>
  <si>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</si>
  <si>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</si>
  <si>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</si>
  <si>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</si>
  <si>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</si>
  <si>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</si>
  <si>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</si>
  <si>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</si>
  <si>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</si>
  <si>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</si>
  <si>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</si>
  <si>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</si>
  <si>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</si>
  <si>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</si>
  <si>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</si>
  <si>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</si>
  <si>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</si>
  <si>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</si>
  <si>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</si>
  <si>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</si>
  <si>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</si>
  <si>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</si>
  <si>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</si>
  <si>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</si>
  <si>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</si>
  <si>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</si>
  <si>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</si>
  <si>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</si>
  <si>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</si>
  <si>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</si>
  <si>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</si>
  <si>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</si>
  <si>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</si>
  <si>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</si>
  <si>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</si>
  <si>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</si>
  <si>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</si>
  <si>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</si>
  <si>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</si>
  <si>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</si>
  <si>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</si>
  <si>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</si>
  <si>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</si>
  <si>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</si>
  <si>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</si>
  <si>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</si>
  <si>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</si>
  <si>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</si>
  <si>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</si>
  <si>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</si>
  <si>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</si>
  <si>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</si>
  <si>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</si>
  <si>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</si>
  <si>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</si>
  <si>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</si>
  <si>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</si>
  <si>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</si>
  <si>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</si>
  <si>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</si>
  <si>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</si>
  <si>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</si>
  <si>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</si>
  <si>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</si>
  <si>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</si>
  <si>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</si>
  <si>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</si>
  <si>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</si>
  <si>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</si>
  <si>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</si>
  <si>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</si>
  <si>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</si>
  <si>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</si>
  <si>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</si>
  <si>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</si>
  <si>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</si>
  <si>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</si>
  <si>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</si>
  <si>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</si>
  <si>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</si>
  <si>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</si>
  <si>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</si>
  <si>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</si>
  <si>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</si>
  <si>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</si>
  <si>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</si>
  <si>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</si>
  <si>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</si>
  <si>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</si>
  <si>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</si>
  <si>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</si>
  <si>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</si>
  <si>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</si>
  <si>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</si>
  <si>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</si>
  <si>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</si>
  <si>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</si>
  <si>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</si>
  <si>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</si>
  <si>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</si>
  <si>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</si>
  <si>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</si>
  <si>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</si>
  <si>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</si>
  <si>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</si>
  <si>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</si>
  <si>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</si>
  <si>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</si>
  <si>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</si>
  <si>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</si>
  <si>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</si>
  <si>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</si>
  <si>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</si>
  <si>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</si>
  <si>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</si>
  <si>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</si>
  <si>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</si>
  <si>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</si>
  <si>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</si>
  <si>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</si>
  <si>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</si>
  <si>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</si>
  <si>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</si>
  <si>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</si>
  <si>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</si>
  <si>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</si>
  <si>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</si>
  <si>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</si>
  <si>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</si>
  <si>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</si>
  <si>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</si>
  <si>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</si>
  <si>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</si>
  <si>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</si>
  <si>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</si>
  <si>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</si>
  <si>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</si>
  <si>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</si>
  <si>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</si>
  <si>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</si>
  <si>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</si>
  <si>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</si>
  <si>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</si>
  <si>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</si>
  <si>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</si>
  <si>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</si>
  <si>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</si>
  <si>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</si>
  <si>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</si>
  <si>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</si>
  <si>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</si>
  <si>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</si>
  <si>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</si>
  <si>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</si>
  <si>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</si>
  <si>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</si>
  <si>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</si>
  <si>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</si>
  <si>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</si>
  <si>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</si>
  <si>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</si>
  <si>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</si>
  <si>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</si>
  <si>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</si>
  <si>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</si>
  <si>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</si>
  <si>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</si>
  <si>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</si>
  <si>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</si>
  <si>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</si>
  <si>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</si>
  <si>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</si>
  <si>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</si>
  <si>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</si>
  <si>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</si>
  <si>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</si>
  <si>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</si>
  <si>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</si>
  <si>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</si>
  <si>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</si>
  <si>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</si>
  <si>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</si>
  <si>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</si>
  <si>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</si>
  <si>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</si>
  <si>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</si>
  <si>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</si>
  <si>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</si>
  <si>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</si>
  <si>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</si>
  <si>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</si>
  <si>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</si>
  <si>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</si>
  <si>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</si>
  <si>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</si>
  <si>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</si>
  <si>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</si>
  <si>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</si>
  <si>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</si>
  <si>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</si>
  <si>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</si>
  <si>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</si>
  <si>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</si>
  <si>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</si>
  <si>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</si>
  <si>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</si>
  <si>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</si>
  <si>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</si>
  <si>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</si>
  <si>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</si>
  <si>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</si>
  <si>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</si>
  <si>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</si>
  <si>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</si>
  <si>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</si>
  <si>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</si>
  <si>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</si>
  <si>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</si>
  <si>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</si>
  <si>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</si>
  <si>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</si>
  <si>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</si>
  <si>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</si>
  <si>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</si>
  <si>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</si>
  <si>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</si>
  <si>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</si>
  <si>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</si>
  <si>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</si>
  <si>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</si>
  <si>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</si>
  <si>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</si>
  <si>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</si>
  <si>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</si>
  <si>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</si>
  <si>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</si>
  <si>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</si>
  <si>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</si>
  <si>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</si>
  <si>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</si>
  <si>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</si>
  <si>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</si>
  <si>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</si>
  <si>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</si>
  <si>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</si>
  <si>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</si>
  <si>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</si>
  <si>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</si>
  <si>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</si>
  <si>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</si>
  <si>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</si>
  <si>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</si>
  <si>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</si>
  <si>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</si>
  <si>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</si>
  <si>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</si>
  <si>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</si>
  <si>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</si>
  <si>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</si>
  <si>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</si>
  <si>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</si>
  <si>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</si>
  <si>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</si>
  <si>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</si>
  <si>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</si>
  <si>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</si>
  <si>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</si>
  <si>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</si>
  <si>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</si>
  <si>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</si>
  <si>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</si>
  <si>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</si>
  <si>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</si>
  <si>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</si>
  <si>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</si>
  <si>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</si>
  <si>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</si>
  <si>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</si>
  <si>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</si>
  <si>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</si>
  <si>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</si>
  <si>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</si>
  <si>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</si>
  <si>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</si>
  <si>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</si>
  <si>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</si>
  <si>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</si>
  <si>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</si>
  <si>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</si>
  <si>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</si>
  <si>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</si>
  <si>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</si>
  <si>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</si>
  <si>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</si>
  <si>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</si>
  <si>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</si>
  <si>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</si>
  <si>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</si>
  <si>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</si>
  <si>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</si>
  <si>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</si>
  <si>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</si>
  <si>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</si>
  <si>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</si>
  <si>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</si>
  <si>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</si>
  <si>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</si>
  <si>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</si>
  <si>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</si>
  <si>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</si>
  <si>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</si>
  <si>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</si>
  <si>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</si>
  <si>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</si>
  <si>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</si>
  <si>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</si>
  <si>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</si>
  <si>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</si>
  <si>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</si>
  <si>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</si>
  <si>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</si>
  <si>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</si>
  <si>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</si>
  <si>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</si>
  <si>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</si>
  <si>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</si>
  <si>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</si>
  <si>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</si>
  <si>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</si>
  <si>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</si>
  <si>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</si>
  <si>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</si>
  <si>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</si>
  <si>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</si>
  <si>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</si>
  <si>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</si>
  <si>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</si>
  <si>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</si>
  <si>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</si>
  <si>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</si>
  <si>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</si>
  <si>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</si>
  <si>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</si>
  <si>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</si>
  <si>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</si>
  <si>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</si>
  <si>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</si>
  <si>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</si>
  <si>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</si>
  <si>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</si>
  <si>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</si>
  <si>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</si>
  <si>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</si>
  <si>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</si>
  <si>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</si>
  <si>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</si>
  <si>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</si>
  <si>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</si>
  <si>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</si>
  <si>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</si>
  <si>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</si>
  <si>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</si>
  <si>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</si>
  <si>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</si>
  <si>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</si>
  <si>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</si>
  <si>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</si>
  <si>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</si>
  <si>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</si>
  <si>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</si>
  <si>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</si>
  <si>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</si>
  <si>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</si>
  <si>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</si>
  <si>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</si>
  <si>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</si>
  <si>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</si>
  <si>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</si>
  <si>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</si>
  <si>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</si>
  <si>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</si>
  <si>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</si>
  <si>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</si>
  <si>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</si>
  <si>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</si>
  <si>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</si>
  <si>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</si>
  <si>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</si>
  <si>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</si>
  <si>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</si>
  <si>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</si>
  <si>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</si>
  <si>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</si>
  <si>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</si>
  <si>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</si>
  <si>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</si>
  <si>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</si>
  <si>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</si>
  <si>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</si>
  <si>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</si>
  <si>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</si>
  <si>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</si>
  <si>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</si>
  <si>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</si>
  <si>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</si>
  <si>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</si>
  <si>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</si>
  <si>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</si>
  <si>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</si>
  <si>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</si>
  <si>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</si>
  <si>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</si>
  <si>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</si>
  <si>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</si>
  <si>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</si>
  <si>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</si>
  <si>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</si>
  <si>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</si>
  <si>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</si>
  <si>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</si>
  <si>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</si>
  <si>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</si>
  <si>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</si>
  <si>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</si>
  <si>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</si>
  <si>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</si>
  <si>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</si>
  <si>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</si>
  <si>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</si>
  <si>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</si>
  <si>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</si>
  <si>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</si>
  <si>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</si>
  <si>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</si>
  <si>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</si>
  <si>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</si>
  <si>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</si>
  <si>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</si>
  <si>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</si>
  <si>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</si>
  <si>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</si>
  <si>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</si>
  <si>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</si>
  <si>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</si>
  <si>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</si>
  <si>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</si>
  <si>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</si>
  <si>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</si>
  <si>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</si>
  <si>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</si>
  <si>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</si>
  <si>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</si>
  <si>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</si>
  <si>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</si>
  <si>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</si>
  <si>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</si>
  <si>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</si>
  <si>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</si>
  <si>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</si>
  <si>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</si>
  <si>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</si>
  <si>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</si>
  <si>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</si>
  <si>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</si>
  <si>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</si>
  <si>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</si>
  <si>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</si>
  <si>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</si>
  <si>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</si>
  <si>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</si>
  <si>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</si>
  <si>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</si>
  <si>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</si>
  <si>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</si>
  <si>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</si>
  <si>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</si>
  <si>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</si>
  <si>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</si>
  <si>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</si>
  <si>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</si>
  <si>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</si>
  <si>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</si>
  <si>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</si>
  <si>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</si>
  <si>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</si>
  <si>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</si>
  <si>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</si>
  <si>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</si>
  <si>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</si>
  <si>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</si>
  <si>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</si>
  <si>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</si>
  <si>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</si>
  <si>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</si>
  <si>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</si>
  <si>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</si>
  <si>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</si>
  <si>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</si>
  <si>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</si>
  <si>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</si>
  <si>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</si>
  <si>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</si>
  <si>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</si>
  <si>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</si>
  <si>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</si>
  <si>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</si>
  <si>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</si>
  <si>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</si>
  <si>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</si>
  <si>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</si>
  <si>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</si>
  <si>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</si>
  <si>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</si>
  <si>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</si>
  <si>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</si>
  <si>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</si>
  <si>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</si>
  <si>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</si>
  <si>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</si>
  <si>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</si>
  <si>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</si>
  <si>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</si>
  <si>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</si>
  <si>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</si>
  <si>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</si>
  <si>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</si>
  <si>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</si>
  <si>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</si>
  <si>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</si>
  <si>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</si>
  <si>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</si>
  <si>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</si>
  <si>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</si>
  <si>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</si>
  <si>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</si>
  <si>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</si>
  <si>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</si>
  <si>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</si>
  <si>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</si>
  <si>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</si>
  <si>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</si>
  <si>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</si>
  <si>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</si>
  <si>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</si>
  <si>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</si>
  <si>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</si>
  <si>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</si>
  <si>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</si>
  <si>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</si>
  <si>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</si>
  <si>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</si>
  <si>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</si>
  <si>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</si>
  <si>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</si>
  <si>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</si>
  <si>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</si>
  <si>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</si>
  <si>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</si>
  <si>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</si>
  <si>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</si>
  <si>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</si>
  <si>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</si>
  <si>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</si>
  <si>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</si>
  <si>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</si>
  <si>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</si>
  <si>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</si>
  <si>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</si>
  <si>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</si>
  <si>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</si>
  <si>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</si>
  <si>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</si>
  <si>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</si>
  <si>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</si>
  <si>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</si>
  <si>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</si>
  <si>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</si>
  <si>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</si>
  <si>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</si>
  <si>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</si>
  <si>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</si>
  <si>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</si>
  <si>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</si>
  <si>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</si>
  <si>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</si>
  <si>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</si>
  <si>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</si>
  <si>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</si>
  <si>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</si>
  <si>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</si>
  <si>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</si>
  <si>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</si>
  <si>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</si>
  <si>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</si>
  <si>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</si>
  <si>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</si>
  <si>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</si>
  <si>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</si>
  <si>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</si>
  <si>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</si>
  <si>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</si>
  <si>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</si>
  <si>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</si>
  <si>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</si>
  <si>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</si>
  <si>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</si>
  <si>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</si>
  <si>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</si>
  <si>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</si>
  <si>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</si>
  <si>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</si>
  <si>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</si>
  <si>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</si>
  <si>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</si>
  <si>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</si>
  <si>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</si>
  <si>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</si>
  <si>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</si>
  <si>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</si>
  <si>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</si>
  <si>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</si>
  <si>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</si>
  <si>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</si>
  <si>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</si>
  <si>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</si>
  <si>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</si>
  <si>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</si>
  <si>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</si>
  <si>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</si>
  <si>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</si>
  <si>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</si>
  <si>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</si>
  <si>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</si>
  <si>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</si>
  <si>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</si>
  <si>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</si>
  <si>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</si>
  <si>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</si>
  <si>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</si>
  <si>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</si>
  <si>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</si>
  <si>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</si>
  <si>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</si>
  <si>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</si>
  <si>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</si>
  <si>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</si>
  <si>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</si>
  <si>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</si>
  <si>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</si>
  <si>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</si>
  <si>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</si>
  <si>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</si>
  <si>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</si>
  <si>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</si>
  <si>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</si>
  <si>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</si>
  <si>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</si>
  <si>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</si>
  <si>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</si>
  <si>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</si>
  <si>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</si>
  <si>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</si>
  <si>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</si>
  <si>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</si>
  <si>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</si>
  <si>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</si>
  <si>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</si>
  <si>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</si>
  <si>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</si>
  <si>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</si>
  <si>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</si>
  <si>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</si>
  <si>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</si>
  <si>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</si>
  <si>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</si>
  <si>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</si>
  <si>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</si>
  <si>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</si>
  <si>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</si>
  <si>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</si>
  <si>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</si>
  <si>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</si>
  <si>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</si>
  <si>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</si>
  <si>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</si>
  <si>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</si>
  <si>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</si>
  <si>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</si>
  <si>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</si>
  <si>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</si>
  <si>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</si>
  <si>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</si>
  <si>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</si>
  <si>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</si>
  <si>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</si>
  <si>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</si>
  <si>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</si>
  <si>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</si>
  <si>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</si>
  <si>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</si>
  <si>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</si>
  <si>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</si>
  <si>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</si>
  <si>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</si>
  <si>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</si>
  <si>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</si>
  <si>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</si>
  <si>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</si>
  <si>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</si>
  <si>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</si>
  <si>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</si>
  <si>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</si>
  <si>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</si>
  <si>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</si>
  <si>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</si>
  <si>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</si>
  <si>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</si>
  <si>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</si>
  <si>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</si>
  <si>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</si>
  <si>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</si>
  <si>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</si>
  <si>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</si>
  <si>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</si>
  <si>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</si>
  <si>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</si>
  <si>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</si>
  <si>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</si>
  <si>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</si>
  <si>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</si>
  <si>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</si>
  <si>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</si>
  <si>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</si>
  <si>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</si>
  <si>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</si>
  <si>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</si>
  <si>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</si>
  <si>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</si>
  <si>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</si>
  <si>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</si>
  <si>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</si>
  <si>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</si>
  <si>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</si>
  <si>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</si>
  <si>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</si>
  <si>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</si>
  <si>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</si>
  <si>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</si>
  <si>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</si>
  <si>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</si>
  <si>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</si>
  <si>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</si>
  <si>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</si>
  <si>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</si>
  <si>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</si>
  <si>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</si>
  <si>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</si>
  <si>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</si>
  <si>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</si>
  <si>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</si>
  <si>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</si>
  <si>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</si>
  <si>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</si>
  <si>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</si>
  <si>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</si>
  <si>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</si>
  <si>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</si>
  <si>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</si>
  <si>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</si>
  <si>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</si>
  <si>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</si>
  <si>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</si>
  <si>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</si>
  <si>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</si>
  <si>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</si>
  <si>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</si>
  <si>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</si>
  <si>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</si>
  <si>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</si>
  <si>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</si>
  <si>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</si>
  <si>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</si>
  <si>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</si>
  <si>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</si>
  <si>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</si>
  <si>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</si>
  <si>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</si>
  <si>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</si>
  <si>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</si>
  <si>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</si>
  <si>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</si>
  <si>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</si>
  <si>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</si>
  <si>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</si>
  <si>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</si>
  <si>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</si>
  <si>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</si>
  <si>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</si>
  <si>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</si>
  <si>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</si>
  <si>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</si>
  <si>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</si>
  <si>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</si>
  <si>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</si>
  <si>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</si>
  <si>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</si>
  <si>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</si>
  <si>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</si>
  <si>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</si>
  <si>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</si>
  <si>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</si>
  <si>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</si>
  <si>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</si>
  <si>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</si>
  <si>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</si>
  <si>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</si>
  <si>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</si>
  <si>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</si>
  <si>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</si>
  <si>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</si>
  <si>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</si>
  <si>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</si>
  <si>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</si>
  <si>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</si>
  <si>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</si>
  <si>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</si>
  <si>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</si>
  <si>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</si>
  <si>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</si>
  <si>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</si>
  <si>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</si>
  <si>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</si>
  <si>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</si>
  <si>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</si>
  <si>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</si>
  <si>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</si>
  <si>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</si>
  <si>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</si>
  <si>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</si>
  <si>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</si>
  <si>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</si>
  <si>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</si>
  <si>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</si>
  <si>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</si>
  <si>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</si>
  <si>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</si>
  <si>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</si>
  <si>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</si>
  <si>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</si>
  <si>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</si>
  <si>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</si>
  <si>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</si>
  <si>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</si>
  <si>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</si>
  <si>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</si>
  <si>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</si>
  <si>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</si>
  <si>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</si>
  <si>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</si>
  <si>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</si>
  <si>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</si>
  <si>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</si>
  <si>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</si>
  <si>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</si>
  <si>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</si>
  <si>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</si>
  <si>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</si>
  <si>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</si>
  <si>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</si>
  <si>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</si>
  <si>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</si>
  <si>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</si>
  <si>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</si>
  <si>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</si>
  <si>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</si>
  <si>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</si>
  <si>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</si>
  <si>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</si>
  <si>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</si>
  <si>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</si>
  <si>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</si>
  <si>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</si>
  <si>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</si>
  <si>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</si>
  <si>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</si>
  <si>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</si>
  <si>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</si>
  <si>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</si>
  <si>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</si>
  <si>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</si>
  <si>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</si>
  <si>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</si>
  <si>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</si>
  <si>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</si>
  <si>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</si>
  <si>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</si>
  <si>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</si>
  <si>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</si>
  <si>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</si>
  <si>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</si>
  <si>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</si>
  <si>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</si>
  <si>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</si>
  <si>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</si>
  <si>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</si>
  <si>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</si>
  <si>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</si>
  <si>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</si>
  <si>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</si>
  <si>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</si>
  <si>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</si>
  <si>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</si>
  <si>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</si>
  <si>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</si>
  <si>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</si>
  <si>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</si>
  <si>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</si>
  <si>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</si>
  <si>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</si>
  <si>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</si>
  <si>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</si>
  <si>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</si>
  <si>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</si>
  <si>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</si>
  <si>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</si>
  <si>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</si>
  <si>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</si>
  <si>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</si>
  <si>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</si>
  <si>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</si>
  <si>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</si>
  <si>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</si>
  <si>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</si>
  <si>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</si>
  <si>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</si>
  <si>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</si>
  <si>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</si>
  <si>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</si>
  <si>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</si>
  <si>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</si>
  <si>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</si>
  <si>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</si>
  <si>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</si>
  <si>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</si>
  <si>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</si>
  <si>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</si>
  <si>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</si>
  <si>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</si>
  <si>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</si>
  <si>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</si>
  <si>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</si>
  <si>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</si>
  <si>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</si>
  <si>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</si>
  <si>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</si>
  <si>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</si>
  <si>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</si>
  <si>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</si>
  <si>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</si>
  <si>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</si>
  <si>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</si>
  <si>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</si>
  <si>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</si>
  <si>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</si>
  <si>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</si>
  <si>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</si>
  <si>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</si>
  <si>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</si>
  <si>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</si>
  <si>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</si>
  <si>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</si>
  <si>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</si>
  <si>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</si>
  <si>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</si>
  <si>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</si>
  <si>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</si>
  <si>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</si>
  <si>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</si>
  <si>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</si>
  <si>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</si>
  <si>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</si>
  <si>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</si>
  <si>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</si>
  <si>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</si>
  <si>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</si>
  <si>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</si>
  <si>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</si>
  <si>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</si>
  <si>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</si>
  <si>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</si>
  <si>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</si>
  <si>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</si>
  <si>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</si>
  <si>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</si>
  <si>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</si>
  <si>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</si>
  <si>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</si>
  <si>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</si>
  <si>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</si>
  <si>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</si>
  <si>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</si>
  <si>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</si>
  <si>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</si>
  <si>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</si>
  <si>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</si>
  <si>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</si>
  <si>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</si>
  <si>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</si>
  <si>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</si>
  <si>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</si>
  <si>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</si>
  <si>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</si>
  <si>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</si>
  <si>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</si>
  <si>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</si>
  <si>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</si>
  <si>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</si>
  <si>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</si>
  <si>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</si>
  <si>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</si>
  <si>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</si>
  <si>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</si>
  <si>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</si>
  <si>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</si>
  <si>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</si>
  <si>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</si>
  <si>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</si>
  <si>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</si>
  <si>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</si>
  <si>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</si>
  <si>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</si>
  <si>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</si>
  <si>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</si>
  <si>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</si>
  <si>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</si>
  <si>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</si>
  <si>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</si>
  <si>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</si>
  <si>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</si>
  <si>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</si>
  <si>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</si>
  <si>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</si>
  <si>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</si>
  <si>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</si>
  <si>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</si>
  <si>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</si>
  <si>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</si>
  <si>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</si>
  <si>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</si>
  <si>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</si>
  <si>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</si>
  <si>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</si>
  <si>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</si>
  <si>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</si>
  <si>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</si>
  <si>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</si>
  <si>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</si>
  <si>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</si>
  <si>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</si>
  <si>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</si>
  <si>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</si>
  <si>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</si>
  <si>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</si>
  <si>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</si>
  <si>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</si>
  <si>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</si>
  <si>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</si>
  <si>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</si>
  <si>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</si>
  <si>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</si>
  <si>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</si>
  <si>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</si>
  <si>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</si>
  <si>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</si>
  <si>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</si>
  <si>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</si>
  <si>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</si>
  <si>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</si>
  <si>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</si>
  <si>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</si>
  <si>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</si>
  <si>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</si>
  <si>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</si>
  <si>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</si>
  <si>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</si>
  <si>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</si>
  <si>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</si>
  <si>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</si>
  <si>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</si>
  <si>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</si>
  <si>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</si>
  <si>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</si>
  <si>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</si>
  <si>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</si>
  <si>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</si>
  <si>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</si>
  <si>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</si>
  <si>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</si>
  <si>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</si>
  <si>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</si>
  <si>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</si>
  <si>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</si>
  <si>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</si>
  <si>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</si>
  <si>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</si>
  <si>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</si>
  <si>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</si>
  <si>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</si>
  <si>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</si>
  <si>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</si>
  <si>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</si>
  <si>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</si>
  <si>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</si>
  <si>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</si>
  <si>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</si>
  <si>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</si>
  <si>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</si>
  <si>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</si>
  <si>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</si>
  <si>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</si>
  <si>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</si>
  <si>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</si>
  <si>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</si>
  <si>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</si>
  <si>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</si>
  <si>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</si>
  <si>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</si>
  <si>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</si>
  <si>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</si>
  <si>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</si>
  <si>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</si>
  <si>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</si>
  <si>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</si>
  <si>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</si>
  <si>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</si>
  <si>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</si>
  <si>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</si>
  <si>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</si>
  <si>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</si>
  <si>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</si>
  <si>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</si>
  <si>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</si>
  <si>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</si>
  <si>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</si>
  <si>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</si>
  <si>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</si>
  <si>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</si>
  <si>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</si>
  <si>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</si>
  <si>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</si>
  <si>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</si>
  <si>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</si>
  <si>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</si>
  <si>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</si>
  <si>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</si>
  <si>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</si>
  <si>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</si>
  <si>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</si>
  <si>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</si>
  <si>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</si>
  <si>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</si>
  <si>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</si>
  <si>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</si>
  <si>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</si>
  <si>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</si>
  <si>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</si>
  <si>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</si>
  <si>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</si>
  <si>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</si>
  <si>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</si>
  <si>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</si>
  <si>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</si>
  <si>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</si>
  <si>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</si>
  <si>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</si>
  <si>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</si>
  <si>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</si>
  <si>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</si>
  <si>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</si>
  <si>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</si>
  <si>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</si>
  <si>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</si>
  <si>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</si>
  <si>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</si>
  <si>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</si>
  <si>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</si>
  <si>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</si>
  <si>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</si>
  <si>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</si>
  <si>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</si>
  <si>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</si>
  <si>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</si>
  <si>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</si>
  <si>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</si>
  <si>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</si>
  <si>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</si>
  <si>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</si>
  <si>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</si>
  <si>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</si>
  <si>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</si>
  <si>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</si>
  <si>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</si>
  <si>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</si>
  <si>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</si>
  <si>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</si>
  <si>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</si>
  <si>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</si>
  <si>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</si>
  <si>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</si>
  <si>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</si>
  <si>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</si>
  <si>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</si>
  <si>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</si>
  <si>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</si>
  <si>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</si>
  <si>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</si>
  <si>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</si>
  <si>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</si>
  <si>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</si>
  <si>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</si>
  <si>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</si>
  <si>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</si>
  <si>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</si>
  <si>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</si>
  <si>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</si>
  <si>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</si>
  <si>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</si>
  <si>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</si>
  <si>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</si>
  <si>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</si>
  <si>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</si>
  <si>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</si>
  <si>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</si>
  <si>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</si>
  <si>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</si>
  <si>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</si>
  <si>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</si>
  <si>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</si>
  <si>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</si>
  <si>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</si>
  <si>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</si>
  <si>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</si>
  <si>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</si>
  <si>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</si>
  <si>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</si>
  <si>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</si>
  <si>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</si>
  <si>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</si>
  <si>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</si>
  <si>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</si>
  <si>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</si>
  <si>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</si>
  <si>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</si>
  <si>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</si>
  <si>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</si>
  <si>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</si>
  <si>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</si>
  <si>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</si>
  <si>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</si>
  <si>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</si>
  <si>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</si>
  <si>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</si>
  <si>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</si>
  <si>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</si>
  <si>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</si>
  <si>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</si>
  <si>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</si>
  <si>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</si>
  <si>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</si>
  <si>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</si>
  <si>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</si>
  <si>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</si>
  <si>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</si>
  <si>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</si>
  <si>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</si>
  <si>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</si>
  <si>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</si>
  <si>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</si>
  <si>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</si>
  <si>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</si>
  <si>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</si>
  <si>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</si>
  <si>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</si>
  <si>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</si>
  <si>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</si>
  <si>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</si>
  <si>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</si>
  <si>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</si>
  <si>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</si>
  <si>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</si>
  <si>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</si>
  <si>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</si>
  <si>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</si>
  <si>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</si>
  <si>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</si>
  <si>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</si>
  <si>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</si>
  <si>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</si>
  <si>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</si>
  <si>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</si>
  <si>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</si>
  <si>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</si>
  <si>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</si>
  <si>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</si>
  <si>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</si>
  <si>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</si>
  <si>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</si>
  <si>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</si>
  <si>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</si>
  <si>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</si>
  <si>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</si>
  <si>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</si>
  <si>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</si>
  <si>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</si>
  <si>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</si>
  <si>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</si>
  <si>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</si>
  <si>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</si>
  <si>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</si>
  <si>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</si>
  <si>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</si>
  <si>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</si>
  <si>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</si>
  <si>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</si>
  <si>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</si>
  <si>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</si>
  <si>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</si>
  <si>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</si>
  <si>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</si>
  <si>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</si>
  <si>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</si>
  <si>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</si>
  <si>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</si>
  <si>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</si>
  <si>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</si>
  <si>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</si>
  <si>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</si>
  <si>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</si>
  <si>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</si>
  <si>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</si>
  <si>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</si>
  <si>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</si>
  <si>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</si>
  <si>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</si>
  <si>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</si>
  <si>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</si>
  <si>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</si>
  <si>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</si>
  <si>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</si>
  <si>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</si>
  <si>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</si>
  <si>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</si>
  <si>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</si>
  <si>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</si>
  <si>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</si>
  <si>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</si>
  <si>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</si>
  <si>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</si>
  <si>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</si>
  <si>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</si>
  <si>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</si>
  <si>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</si>
  <si>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</si>
  <si>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</si>
  <si>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</si>
  <si>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</si>
  <si>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</si>
  <si>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</si>
  <si>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</si>
  <si>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</si>
  <si>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</si>
  <si>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</si>
  <si>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</si>
  <si>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</si>
  <si>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</si>
  <si>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</si>
  <si>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</si>
  <si>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</si>
  <si>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</si>
  <si>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</si>
  <si>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</si>
  <si>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</si>
  <si>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</si>
  <si>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</si>
  <si>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</si>
  <si>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</si>
  <si>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</si>
  <si>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</si>
  <si>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</si>
  <si>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</si>
  <si>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</si>
  <si>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</si>
  <si>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</si>
  <si>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</si>
  <si>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</si>
  <si>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</si>
  <si>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</si>
  <si>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</si>
  <si>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</si>
  <si>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</si>
  <si>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</si>
  <si>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</si>
  <si>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</si>
  <si>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</si>
  <si>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</si>
  <si>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</si>
  <si>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</si>
  <si>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</si>
  <si>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</si>
  <si>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</si>
  <si>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</si>
  <si>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</si>
  <si>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</si>
  <si>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</si>
  <si>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</si>
  <si>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</si>
  <si>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</si>
  <si>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</si>
  <si>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</si>
  <si>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</si>
  <si>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</si>
  <si>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</si>
  <si>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</si>
  <si>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</si>
  <si>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</si>
  <si>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</si>
  <si>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</si>
  <si>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</si>
  <si>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</si>
  <si>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</si>
  <si>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</si>
  <si>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</si>
  <si>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</si>
  <si>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</si>
  <si>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</si>
  <si>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</si>
  <si>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</si>
  <si>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</si>
  <si>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</si>
  <si>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</si>
  <si>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</si>
  <si>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</si>
  <si>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</si>
  <si>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</si>
  <si>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</si>
  <si>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</si>
  <si>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</si>
  <si>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</si>
  <si>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</si>
  <si>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</si>
  <si>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</si>
  <si>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</si>
  <si>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</si>
  <si>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</si>
  <si>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</si>
  <si>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</si>
  <si>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</si>
  <si>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</si>
  <si>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</si>
  <si>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</si>
  <si>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</si>
  <si>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</si>
  <si>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</si>
  <si>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</si>
  <si>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</si>
  <si>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</si>
  <si>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</si>
  <si>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</si>
  <si>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</si>
  <si>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</si>
  <si>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</si>
  <si>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</si>
  <si>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</si>
  <si>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</si>
  <si>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</si>
  <si>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</si>
  <si>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</si>
  <si>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</si>
  <si>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</si>
  <si>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</si>
  <si>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</si>
  <si>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</si>
  <si>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</si>
  <si>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</si>
  <si>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</si>
  <si>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</si>
  <si>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</si>
  <si>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</si>
  <si>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</si>
  <si>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</si>
  <si>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</si>
  <si>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</si>
  <si>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</si>
  <si>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</si>
  <si>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</si>
  <si>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</si>
  <si>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</si>
  <si>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</si>
  <si>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</si>
  <si>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</si>
  <si>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</si>
  <si>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</si>
  <si>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</si>
  <si>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</si>
  <si>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</si>
  <si>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</si>
  <si>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</si>
  <si>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</si>
  <si>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</si>
  <si>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</si>
  <si>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</si>
  <si>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</si>
  <si>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</si>
  <si>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</si>
  <si>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</si>
  <si>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</si>
  <si>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</si>
  <si>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</si>
  <si>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</si>
  <si>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</si>
  <si>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</si>
  <si>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</si>
  <si>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</si>
  <si>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</si>
  <si>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</si>
  <si>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</si>
  <si>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</si>
  <si>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</si>
  <si>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</si>
  <si>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</si>
  <si>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</si>
  <si>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</si>
  <si>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</si>
  <si>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</si>
  <si>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</si>
  <si>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</si>
  <si>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</si>
  <si>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</si>
  <si>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</si>
  <si>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</si>
  <si>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</si>
  <si>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</si>
  <si>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</si>
  <si>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</si>
  <si>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</si>
  <si>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</si>
  <si>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</si>
  <si>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</si>
  <si>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</si>
  <si>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</si>
  <si>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</si>
  <si>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</si>
  <si>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</si>
  <si>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</si>
  <si>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</si>
  <si>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</si>
  <si>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</si>
  <si>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</si>
  <si>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</si>
  <si>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</si>
  <si>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</si>
  <si>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</si>
  <si>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</si>
  <si>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</si>
  <si>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</si>
  <si>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</si>
  <si>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</si>
  <si>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</si>
  <si>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</si>
  <si>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</si>
  <si>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</si>
  <si>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</si>
  <si>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</si>
  <si>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</si>
  <si>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</si>
  <si>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</si>
  <si>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</si>
  <si>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</si>
  <si>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</si>
  <si>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</si>
  <si>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</si>
  <si>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</si>
  <si>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</si>
  <si>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</si>
  <si>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</si>
  <si>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</si>
  <si>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</si>
  <si>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</si>
  <si>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</si>
  <si>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</si>
  <si>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</si>
  <si>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</si>
  <si>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</si>
  <si>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</si>
  <si>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</si>
  <si>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</si>
  <si>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</si>
  <si>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</si>
  <si>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</si>
  <si>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</si>
  <si>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</si>
  <si>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</si>
  <si>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</si>
  <si>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</si>
  <si>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</si>
  <si>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</si>
  <si>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</si>
  <si>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</si>
  <si>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</si>
  <si>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</si>
  <si>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</si>
  <si>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</si>
  <si>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</si>
  <si>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</si>
  <si>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</si>
  <si>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</si>
  <si>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</si>
  <si>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</si>
  <si>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</si>
  <si>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</si>
  <si>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</si>
  <si>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</si>
  <si>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</si>
  <si>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</si>
  <si>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</si>
  <si>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</si>
  <si>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</si>
  <si>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</si>
  <si>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</si>
  <si>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</si>
  <si>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</si>
  <si>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</si>
  <si>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</si>
  <si>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</si>
  <si>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</si>
  <si>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</si>
  <si>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</si>
  <si>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</si>
  <si>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</si>
  <si>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</si>
  <si>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</si>
  <si>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</si>
  <si>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</si>
  <si>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</si>
  <si>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</si>
  <si>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</si>
  <si>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</si>
  <si>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</si>
  <si>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</si>
  <si>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</si>
  <si>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</si>
  <si>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</si>
  <si>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</si>
  <si>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</si>
  <si>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</si>
  <si>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</si>
  <si>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</si>
  <si>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</si>
  <si>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</si>
  <si>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</si>
  <si>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</si>
  <si>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</si>
  <si>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</si>
  <si>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</si>
  <si>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</si>
  <si>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</si>
  <si>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</si>
  <si>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</si>
  <si>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</si>
  <si>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</si>
  <si>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</si>
  <si>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</si>
  <si>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</si>
  <si>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</si>
  <si>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</si>
  <si>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</si>
  <si>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</si>
  <si>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</si>
  <si>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</si>
  <si>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</si>
  <si>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</si>
  <si>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</si>
  <si>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</si>
  <si>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</si>
  <si>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</si>
  <si>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</si>
  <si>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</si>
  <si>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</si>
  <si>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</si>
  <si>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</si>
  <si>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</si>
  <si>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</si>
  <si>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</si>
  <si>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</si>
  <si>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</si>
  <si>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</si>
  <si>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</si>
  <si>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</si>
  <si>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</si>
  <si>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</si>
  <si>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</si>
  <si>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</si>
  <si>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</si>
  <si>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</si>
  <si>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</si>
  <si>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</si>
  <si>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</si>
  <si>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</si>
  <si>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</si>
  <si>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</si>
  <si>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</si>
  <si>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</si>
  <si>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</si>
  <si>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</si>
  <si>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</si>
  <si>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</si>
  <si>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</si>
  <si>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</si>
  <si>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</si>
  <si>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</si>
  <si>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</si>
  <si>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</si>
  <si>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</si>
  <si>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</si>
  <si>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</si>
  <si>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</si>
  <si>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</si>
  <si>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</si>
  <si>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</si>
  <si>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</si>
  <si>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</si>
  <si>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</si>
  <si>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</si>
  <si>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</si>
  <si>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</si>
  <si>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</si>
  <si>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</si>
  <si>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</si>
  <si>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</si>
  <si>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</si>
  <si>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</si>
  <si>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</si>
  <si>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</si>
  <si>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</si>
  <si>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</si>
  <si>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</si>
  <si>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</si>
  <si>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</si>
  <si>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</si>
  <si>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</si>
  <si>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</si>
  <si>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</si>
  <si>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</si>
  <si>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</si>
  <si>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</si>
  <si>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</si>
  <si>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</si>
  <si>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</si>
  <si>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</si>
  <si>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</si>
  <si>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</si>
  <si>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</si>
  <si>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</si>
  <si>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</si>
  <si>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</si>
  <si>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</si>
  <si>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</si>
  <si>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</si>
  <si>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</si>
  <si>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</si>
  <si>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</si>
  <si>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</si>
  <si>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</si>
  <si>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</si>
  <si>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</si>
  <si>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</si>
  <si>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</si>
  <si>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</si>
  <si>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</si>
  <si>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</si>
  <si>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</si>
  <si>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</si>
  <si>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</si>
  <si>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</si>
  <si>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</si>
  <si>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</si>
  <si>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</si>
  <si>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</si>
  <si>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</si>
  <si>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</si>
  <si>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</si>
  <si>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</si>
  <si>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</si>
  <si>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</si>
  <si>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</si>
  <si>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</si>
  <si>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</si>
  <si>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</si>
  <si>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</si>
  <si>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</si>
  <si>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</si>
  <si>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</si>
  <si>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</si>
  <si>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</si>
  <si>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</si>
  <si>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</si>
  <si>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</si>
  <si>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</si>
  <si>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</si>
  <si>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</si>
  <si>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</si>
  <si>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</si>
  <si>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</si>
  <si>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</si>
  <si>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</si>
  <si>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</si>
  <si>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</si>
  <si>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</si>
  <si>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</si>
  <si>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</si>
  <si>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</si>
  <si>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</si>
  <si>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</si>
  <si>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</si>
  <si>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</si>
  <si>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</si>
  <si>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</si>
  <si>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</si>
  <si>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</si>
  <si>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</si>
  <si>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</si>
  <si>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</si>
  <si>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</si>
  <si>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</si>
  <si>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</si>
  <si>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</si>
  <si>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</si>
  <si>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</si>
  <si>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</si>
  <si>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</si>
  <si>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</si>
  <si>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</si>
  <si>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</si>
  <si>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</si>
  <si>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</si>
  <si>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</si>
  <si>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</si>
  <si>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</si>
  <si>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</si>
  <si>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</si>
  <si>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</si>
  <si>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</si>
  <si>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</si>
  <si>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</si>
  <si>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</si>
  <si>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</si>
  <si>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</si>
  <si>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</si>
  <si>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</si>
  <si>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</si>
  <si>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</si>
  <si>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</si>
  <si>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</si>
  <si>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</si>
  <si>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</si>
  <si>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</si>
  <si>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</si>
  <si>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</si>
  <si>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</si>
  <si>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</si>
  <si>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</si>
  <si>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</si>
  <si>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</si>
  <si>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</si>
  <si>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</si>
  <si>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</si>
  <si>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</si>
  <si>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</si>
  <si>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</si>
  <si>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</si>
  <si>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</si>
  <si>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</si>
  <si>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</si>
  <si>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</si>
  <si>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</si>
  <si>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</si>
  <si>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</si>
  <si>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</si>
  <si>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</si>
  <si>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</si>
  <si>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</si>
  <si>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</si>
  <si>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</si>
  <si>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</si>
  <si>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</si>
  <si>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</si>
  <si>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</si>
  <si>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</si>
  <si>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</si>
  <si>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</si>
  <si>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</si>
  <si>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</si>
  <si>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</si>
  <si>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</si>
  <si>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</si>
  <si>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</si>
  <si>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</si>
  <si>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</si>
  <si>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</si>
  <si>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</si>
  <si>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</si>
  <si>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</si>
  <si>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</si>
  <si>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</si>
  <si>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</si>
  <si>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</si>
  <si>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</si>
  <si>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</si>
  <si>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</si>
  <si>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</si>
  <si>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</si>
  <si>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</si>
  <si>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</si>
  <si>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</si>
  <si>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</si>
  <si>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</si>
  <si>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</si>
  <si>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</si>
  <si>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</si>
  <si>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</si>
  <si>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</si>
  <si>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</si>
  <si>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</si>
  <si>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</si>
  <si>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</si>
  <si>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</si>
  <si>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</si>
  <si>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</si>
  <si>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</si>
  <si>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</si>
  <si>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</si>
  <si>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</si>
  <si>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</si>
  <si>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</si>
  <si>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</si>
  <si>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</si>
  <si>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</si>
  <si>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</si>
  <si>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</si>
  <si>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</si>
  <si>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</si>
  <si>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</si>
  <si>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</si>
  <si>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</si>
  <si>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</si>
  <si>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</si>
  <si>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</si>
  <si>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</si>
  <si>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</si>
  <si>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</si>
  <si>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</si>
  <si>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</si>
  <si>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</si>
  <si>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</si>
  <si>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</si>
  <si>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</si>
  <si>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</si>
  <si>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</si>
  <si>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</si>
  <si>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</si>
  <si>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</si>
  <si>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</si>
  <si>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</si>
  <si>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</si>
  <si>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</si>
  <si>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</si>
  <si>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</si>
  <si>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</si>
  <si>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</si>
  <si>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</si>
  <si>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</si>
  <si>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</si>
  <si>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</si>
  <si>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</si>
  <si>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</si>
  <si>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</si>
  <si>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</si>
  <si>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</si>
  <si>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</si>
  <si>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</si>
  <si>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</si>
  <si>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</si>
  <si>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</si>
  <si>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</si>
  <si>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</si>
  <si>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</si>
  <si>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</si>
  <si>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</si>
  <si>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</si>
  <si>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</si>
  <si>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</si>
  <si>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</si>
  <si>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</si>
  <si>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</si>
  <si>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</si>
  <si>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</si>
  <si>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</si>
  <si>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</si>
  <si>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</si>
  <si>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</si>
  <si>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</si>
  <si>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</si>
  <si>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</si>
  <si>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</si>
  <si>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</si>
  <si>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</si>
  <si>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</si>
  <si>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</si>
  <si>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</si>
  <si>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</si>
  <si>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</si>
  <si>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</si>
  <si>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</si>
  <si>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</si>
  <si>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</si>
  <si>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</si>
  <si>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</si>
  <si>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</si>
  <si>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</si>
  <si>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</si>
  <si>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</si>
  <si>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</si>
  <si>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</si>
  <si>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</si>
  <si>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</si>
  <si>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</si>
  <si>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</si>
  <si>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</si>
  <si>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</si>
  <si>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</si>
  <si>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</si>
  <si>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</si>
  <si>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</si>
  <si>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</si>
  <si>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</si>
  <si>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</si>
  <si>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</si>
  <si>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</si>
  <si>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</si>
  <si>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</si>
  <si>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</si>
  <si>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</si>
  <si>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</si>
  <si>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</si>
  <si>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</si>
  <si>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</si>
  <si>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</si>
  <si>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</si>
  <si>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</si>
  <si>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</si>
  <si>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</si>
  <si>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</si>
  <si>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</si>
  <si>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</si>
  <si>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</si>
  <si>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</si>
  <si>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</si>
  <si>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</si>
  <si>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</si>
  <si>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</si>
  <si>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</si>
  <si>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</si>
  <si>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</si>
  <si>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</si>
  <si>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</si>
  <si>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</si>
  <si>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</si>
  <si>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</si>
  <si>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</si>
  <si>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</si>
  <si>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</si>
  <si>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</si>
  <si>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</si>
  <si>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</si>
  <si>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</si>
  <si>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</si>
  <si>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</si>
  <si>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</si>
  <si>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</si>
  <si>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</si>
  <si>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</si>
  <si>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</si>
  <si>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</si>
  <si>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</si>
  <si>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</si>
  <si>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</si>
  <si>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</si>
  <si>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</si>
  <si>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</si>
  <si>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</si>
  <si>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</si>
  <si>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</si>
  <si>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</si>
  <si>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</si>
  <si>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</si>
  <si>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</si>
  <si>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</si>
  <si>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</si>
  <si>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</si>
  <si>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</si>
  <si>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</si>
  <si>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</si>
  <si>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</si>
  <si>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</si>
  <si>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</si>
  <si>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</si>
  <si>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</si>
  <si>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</si>
  <si>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</si>
  <si>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</si>
  <si>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</si>
  <si>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</si>
  <si>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</si>
  <si>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</si>
  <si>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</si>
  <si>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</si>
  <si>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</si>
  <si>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</si>
  <si>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</si>
  <si>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</si>
  <si>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</si>
  <si>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</si>
  <si>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</si>
  <si>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</si>
  <si>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</si>
  <si>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</si>
  <si>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</si>
  <si>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</si>
  <si>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</si>
  <si>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</si>
  <si>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</si>
  <si>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</si>
  <si>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</si>
  <si>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</si>
  <si>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</si>
  <si>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</si>
  <si>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</si>
  <si>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</si>
  <si>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</si>
  <si>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</si>
  <si>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</si>
  <si>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</si>
  <si>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</si>
  <si>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</si>
  <si>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</si>
  <si>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</si>
  <si>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</si>
  <si>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</si>
  <si>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</si>
  <si>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</si>
  <si>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</si>
  <si>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</si>
  <si>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</si>
  <si>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</si>
  <si>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</si>
  <si>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</si>
  <si>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</si>
  <si>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</si>
  <si>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</si>
  <si>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</si>
  <si>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</si>
  <si>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</si>
  <si>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</si>
  <si>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</si>
  <si>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</si>
  <si>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</si>
  <si>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</si>
  <si>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</si>
  <si>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</si>
  <si>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</si>
  <si>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</si>
  <si>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</si>
  <si>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</si>
  <si>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</si>
  <si>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</si>
  <si>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</si>
  <si>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</si>
  <si>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</si>
  <si>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</si>
  <si>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</si>
  <si>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</si>
  <si>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</si>
  <si>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</si>
  <si>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</si>
  <si>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</si>
  <si>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</si>
  <si>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</si>
  <si>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</si>
  <si>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</si>
  <si>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</si>
  <si>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</si>
  <si>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</si>
  <si>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</si>
  <si>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</si>
  <si>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</si>
  <si>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</si>
  <si>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</si>
  <si>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</si>
  <si>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</si>
  <si>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</si>
  <si>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</si>
  <si>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</si>
  <si>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</si>
  <si>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</si>
  <si>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</si>
  <si>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</si>
  <si>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</si>
  <si>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</si>
  <si>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</si>
  <si>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</si>
  <si>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</si>
  <si>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</si>
  <si>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</si>
  <si>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</si>
  <si>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</si>
  <si>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</si>
  <si>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</si>
  <si>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</si>
  <si>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</si>
  <si>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</si>
  <si>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</si>
  <si>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</si>
  <si>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</si>
  <si>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</si>
  <si>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</si>
  <si>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</si>
  <si>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</si>
  <si>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</si>
  <si>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</si>
  <si>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</si>
  <si>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</si>
  <si>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</si>
  <si>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</si>
  <si>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</si>
  <si>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</si>
  <si>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</si>
  <si>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</si>
  <si>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</si>
  <si>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</si>
  <si>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</si>
  <si>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</si>
  <si>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</si>
  <si>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</si>
  <si>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</si>
  <si>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</si>
  <si>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</si>
  <si>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</si>
  <si>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</si>
  <si>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</si>
  <si>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</si>
  <si>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</si>
  <si>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</si>
  <si>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</si>
  <si>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</si>
  <si>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</si>
  <si>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</si>
  <si>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</si>
  <si>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</si>
  <si>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</si>
  <si>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</si>
  <si>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</si>
  <si>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</si>
  <si>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</si>
  <si>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</si>
  <si>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</si>
  <si>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</si>
  <si>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</si>
  <si>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</si>
  <si>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</si>
  <si>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</si>
  <si>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</si>
  <si>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</si>
  <si>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</si>
  <si>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</si>
  <si>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</si>
  <si>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</si>
  <si>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</si>
  <si>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</si>
  <si>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</si>
  <si>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</si>
  <si>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</si>
  <si>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</si>
  <si>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</si>
  <si>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</si>
  <si>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</si>
  <si>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</si>
  <si>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</si>
  <si>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</si>
  <si>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</si>
  <si>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</si>
  <si>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</si>
  <si>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</si>
  <si>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</si>
  <si>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</si>
  <si>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</si>
  <si>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</si>
  <si>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</si>
  <si>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</si>
  <si>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</si>
  <si>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</si>
  <si>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</si>
  <si>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</si>
  <si>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</si>
  <si>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</si>
  <si>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</si>
  <si>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</si>
  <si>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</si>
  <si>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</si>
  <si>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</si>
  <si>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</si>
  <si>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</si>
  <si>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</si>
  <si>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</si>
  <si>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</si>
  <si>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</si>
  <si>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</si>
  <si>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</si>
  <si>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</si>
  <si>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</si>
  <si>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</si>
  <si>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</si>
  <si>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</si>
  <si>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</si>
  <si>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</si>
  <si>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</si>
  <si>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</si>
  <si>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</si>
  <si>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</si>
  <si>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</si>
  <si>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</si>
  <si>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</si>
  <si>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</si>
  <si>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</si>
  <si>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</si>
  <si>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</si>
  <si>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</si>
  <si>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</si>
  <si>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</si>
  <si>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</si>
  <si>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</si>
  <si>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</si>
  <si>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</si>
  <si>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</si>
  <si>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</si>
  <si>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</si>
  <si>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</si>
  <si>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</si>
  <si>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</si>
  <si>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</si>
  <si>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</si>
  <si>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</si>
  <si>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</si>
  <si>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</si>
  <si>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</si>
  <si>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</si>
  <si>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</si>
  <si>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</si>
  <si>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</si>
  <si>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</si>
  <si>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</si>
  <si>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</si>
  <si>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</si>
  <si>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</si>
  <si>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</si>
  <si>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</si>
  <si>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</si>
  <si>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</si>
  <si>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</si>
  <si>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</si>
  <si>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</si>
  <si>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</si>
  <si>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</si>
  <si>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</si>
  <si>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</si>
  <si>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</si>
  <si>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</si>
  <si>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</si>
  <si>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</si>
  <si>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</si>
  <si>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</si>
  <si>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</si>
  <si>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</si>
  <si>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</si>
  <si>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</si>
  <si>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</si>
  <si>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</si>
  <si>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</si>
  <si>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</si>
  <si>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</si>
  <si>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</si>
  <si>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</si>
  <si>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</si>
  <si>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</si>
  <si>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</si>
  <si>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</si>
  <si>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</si>
  <si>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</si>
  <si>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</si>
  <si>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</si>
  <si>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</si>
  <si>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</si>
  <si>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</si>
  <si>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</si>
  <si>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</si>
  <si>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</si>
  <si>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</si>
  <si>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</si>
  <si>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</si>
  <si>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</si>
  <si>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</si>
  <si>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</si>
  <si>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</si>
  <si>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</si>
  <si>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</si>
  <si>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</si>
  <si>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</si>
  <si>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</si>
  <si>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</si>
  <si>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</si>
  <si>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</si>
  <si>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</si>
  <si>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</si>
  <si>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</si>
  <si>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</si>
  <si>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</si>
  <si>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</si>
  <si>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</si>
  <si>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</si>
  <si>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</si>
  <si>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</si>
  <si>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</si>
  <si>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</si>
  <si>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</si>
  <si>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</si>
  <si>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</si>
  <si>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</si>
  <si>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</si>
  <si>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</si>
  <si>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</si>
  <si>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</si>
  <si>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</si>
  <si>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</si>
  <si>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</si>
  <si>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</si>
  <si>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</si>
  <si>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</si>
  <si>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</si>
  <si>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</si>
  <si>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</si>
  <si>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</si>
  <si>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</si>
  <si>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</si>
  <si>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</si>
  <si>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</si>
  <si>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</si>
  <si>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</si>
  <si>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</si>
  <si>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</si>
  <si>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</si>
  <si>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</si>
  <si>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</si>
  <si>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</si>
  <si>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</si>
  <si>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</si>
  <si>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</si>
  <si>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</si>
  <si>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</si>
  <si>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</si>
  <si>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</si>
  <si>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</si>
  <si>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</si>
  <si>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</si>
  <si>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</si>
  <si>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</si>
  <si>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</si>
  <si>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</si>
  <si>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</si>
  <si>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</si>
  <si>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</si>
  <si>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</si>
  <si>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</si>
  <si>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</si>
  <si>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</si>
  <si>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</si>
  <si>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</si>
  <si>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</si>
  <si>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</si>
  <si>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</si>
  <si>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</si>
  <si>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</si>
  <si>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</si>
  <si>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</si>
  <si>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</si>
  <si>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</si>
  <si>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</si>
  <si>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</si>
  <si>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</si>
  <si>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</si>
  <si>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</si>
  <si>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</si>
  <si>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</si>
  <si>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</si>
  <si>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</si>
  <si>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</si>
  <si>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</si>
  <si>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</si>
  <si>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</si>
  <si>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</si>
  <si>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</si>
  <si>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</si>
  <si>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</si>
  <si>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</si>
  <si>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</si>
  <si>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</si>
  <si>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</si>
  <si>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</si>
  <si>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</si>
  <si>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</si>
  <si>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</si>
  <si>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</si>
  <si>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</si>
  <si>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</si>
  <si>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</si>
  <si>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</si>
  <si>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</si>
  <si>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</si>
  <si>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</si>
  <si>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</si>
  <si>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</si>
  <si>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</si>
  <si>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</si>
  <si>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</si>
  <si>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</si>
  <si>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</si>
  <si>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</si>
  <si>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</si>
  <si>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</si>
  <si>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</si>
  <si>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</si>
  <si>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</si>
  <si>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</si>
  <si>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</si>
  <si>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</si>
  <si>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</si>
  <si>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</si>
  <si>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</si>
  <si>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</si>
  <si>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</si>
  <si>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</si>
  <si>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</si>
  <si>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</si>
  <si>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</si>
  <si>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</si>
  <si>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</si>
  <si>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</si>
  <si>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</si>
  <si>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</si>
  <si>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</si>
  <si>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</si>
  <si>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</si>
  <si>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</si>
  <si>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</si>
  <si>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</si>
  <si>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</si>
  <si>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</si>
  <si>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</si>
  <si>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</si>
  <si>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</si>
  <si>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</si>
  <si>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</si>
  <si>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</si>
  <si>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</si>
  <si>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</si>
  <si>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</si>
  <si>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</si>
  <si>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</si>
  <si>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</si>
  <si>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</si>
  <si>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</si>
  <si>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</si>
  <si>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</si>
  <si>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</si>
  <si>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</si>
  <si>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</si>
  <si>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</si>
  <si>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</si>
  <si>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</si>
  <si>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</si>
  <si>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</si>
  <si>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</si>
  <si>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</si>
  <si>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</si>
  <si>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</si>
  <si>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</si>
  <si>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</si>
  <si>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</si>
  <si>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</si>
  <si>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</si>
  <si>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</si>
  <si>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</si>
  <si>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</si>
  <si>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</si>
  <si>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</si>
  <si>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</si>
  <si>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</si>
  <si>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</si>
  <si>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</si>
  <si>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</si>
  <si>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</si>
  <si>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</si>
  <si>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</si>
  <si>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</si>
  <si>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</si>
  <si>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</si>
  <si>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</si>
  <si>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</si>
  <si>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</si>
  <si>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</si>
  <si>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</si>
  <si>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</si>
  <si>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</si>
  <si>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</si>
  <si>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</si>
  <si>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</si>
  <si>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</si>
  <si>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</si>
  <si>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</si>
  <si>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</si>
  <si>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</si>
  <si>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</si>
  <si>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</si>
  <si>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</si>
  <si>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</si>
  <si>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</si>
  <si>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</si>
  <si>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</si>
  <si>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</si>
  <si>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</si>
  <si>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</si>
  <si>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</si>
  <si>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</si>
  <si>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</si>
  <si>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</si>
  <si>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</si>
  <si>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</si>
  <si>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</si>
  <si>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</si>
  <si>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</si>
  <si>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</si>
  <si>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</si>
  <si>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</si>
  <si>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</si>
  <si>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</si>
  <si>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</si>
  <si>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</si>
  <si>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</si>
  <si>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</si>
  <si>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</si>
  <si>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</si>
  <si>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</si>
  <si>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</si>
  <si>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</si>
  <si>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</si>
  <si>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</si>
  <si>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</si>
  <si>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</si>
  <si>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</si>
  <si>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</si>
  <si>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</si>
  <si>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</si>
  <si>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</si>
  <si>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</si>
  <si>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</si>
  <si>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</si>
  <si>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</si>
  <si>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</si>
  <si>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</si>
  <si>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</si>
  <si>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</si>
  <si>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</si>
  <si>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</si>
  <si>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</si>
  <si>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</si>
  <si>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</si>
  <si>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</si>
  <si>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</si>
  <si>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</si>
  <si>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</si>
  <si>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</si>
  <si>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</si>
  <si>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</si>
  <si>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</si>
  <si>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</si>
  <si>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</si>
  <si>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</si>
  <si>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</si>
  <si>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</si>
  <si>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</si>
  <si>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</si>
  <si>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</si>
  <si>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</si>
  <si>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</si>
  <si>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</si>
  <si>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</si>
  <si>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</si>
  <si>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</si>
  <si>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</si>
  <si>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</si>
  <si>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</si>
  <si>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</si>
  <si>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</si>
  <si>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</si>
  <si>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</si>
  <si>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</si>
  <si>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</si>
  <si>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</si>
  <si>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</si>
  <si>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</si>
  <si>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</si>
  <si>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</si>
  <si>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</si>
  <si>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</si>
  <si>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</si>
  <si>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</si>
  <si>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</si>
  <si>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</si>
  <si>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</si>
  <si>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</si>
  <si>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</si>
  <si>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</si>
  <si>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</si>
  <si>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</si>
  <si>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</si>
  <si>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</si>
  <si>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</si>
  <si>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</si>
  <si>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</si>
  <si>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</si>
  <si>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</si>
  <si>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</si>
  <si>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</si>
  <si>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</si>
  <si>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</si>
  <si>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</si>
  <si>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</si>
  <si>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</si>
  <si>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</si>
  <si>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</si>
  <si>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</si>
  <si>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</si>
  <si>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</si>
  <si>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</si>
  <si>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</si>
  <si>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</si>
  <si>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</si>
  <si>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</si>
  <si>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</si>
  <si>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</si>
  <si>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</si>
  <si>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</si>
  <si>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</si>
  <si>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</si>
  <si>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</si>
  <si>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</si>
  <si>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</si>
  <si>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</si>
  <si>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</si>
  <si>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</si>
  <si>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</si>
  <si>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</si>
  <si>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</si>
  <si>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</si>
  <si>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</si>
  <si>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</si>
  <si>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</si>
  <si>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</si>
  <si>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</si>
  <si>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</si>
  <si>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</si>
  <si>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</si>
  <si>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</si>
  <si>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</si>
  <si>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</si>
  <si>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</si>
  <si>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</si>
  <si>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</si>
  <si>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</si>
  <si>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</si>
  <si>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</si>
  <si>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</si>
  <si>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</si>
  <si>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</si>
  <si>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</si>
  <si>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</si>
  <si>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</si>
  <si>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</si>
  <si>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</si>
  <si>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</si>
  <si>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</si>
  <si>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</si>
  <si>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</si>
  <si>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</si>
  <si>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</si>
  <si>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</si>
  <si>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</si>
  <si>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</si>
  <si>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</si>
  <si>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</si>
  <si>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</si>
  <si>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</si>
  <si>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</si>
  <si>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</si>
  <si>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</si>
  <si>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</si>
  <si>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</si>
  <si>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</si>
  <si>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</si>
  <si>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</si>
  <si>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</si>
  <si>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</si>
  <si>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</si>
  <si>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</si>
  <si>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</si>
  <si>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</si>
  <si>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</si>
  <si>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</si>
  <si>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</si>
  <si>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</si>
  <si>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</si>
  <si>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</si>
  <si>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</si>
  <si>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</si>
  <si>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</si>
  <si>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</si>
  <si>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</si>
  <si>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</si>
  <si>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</si>
  <si>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</si>
  <si>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</si>
  <si>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</si>
  <si>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</si>
  <si>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</si>
  <si>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</si>
  <si>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</si>
  <si>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</si>
  <si>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</si>
  <si>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</si>
  <si>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</si>
  <si>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</si>
  <si>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</si>
  <si>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</si>
  <si>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</si>
  <si>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</si>
  <si>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</si>
  <si>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</si>
  <si>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</si>
  <si>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</si>
  <si>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</si>
  <si>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</si>
  <si>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</si>
  <si>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</si>
  <si>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</si>
  <si>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</si>
  <si>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</si>
  <si>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</si>
  <si>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</si>
  <si>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</si>
  <si>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</si>
  <si>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</si>
  <si>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</si>
  <si>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</si>
  <si>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</si>
  <si>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</si>
  <si>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</si>
  <si>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</si>
  <si>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</si>
  <si>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</si>
  <si>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</si>
  <si>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</si>
  <si>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</si>
  <si>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</si>
  <si>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</si>
  <si>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</si>
  <si>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</si>
  <si>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</si>
  <si>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</si>
  <si>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</si>
  <si>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</si>
  <si>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</si>
  <si>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</si>
  <si>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</si>
  <si>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</si>
  <si>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</si>
  <si>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</si>
  <si>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</si>
  <si>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</si>
  <si>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</si>
  <si>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</si>
  <si>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</si>
  <si>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</si>
  <si>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</si>
  <si>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</si>
  <si>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</si>
  <si>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</si>
  <si>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</si>
  <si>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</si>
  <si>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</si>
  <si>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</si>
  <si>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</si>
  <si>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</si>
  <si>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</si>
  <si>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</si>
  <si>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</si>
  <si>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</si>
  <si>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</si>
  <si>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</si>
  <si>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</si>
  <si>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</si>
  <si>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</si>
  <si>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</si>
  <si>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</si>
  <si>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</si>
  <si>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</si>
  <si>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</si>
  <si>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</si>
  <si>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</si>
  <si>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</si>
  <si>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</si>
  <si>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</si>
  <si>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</si>
  <si>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</si>
  <si>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</si>
  <si>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</si>
  <si>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</si>
  <si>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</si>
  <si>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</si>
  <si>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</si>
  <si>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</si>
  <si>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</si>
  <si>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</si>
  <si>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</si>
  <si>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</si>
  <si>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</si>
  <si>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</si>
  <si>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</si>
  <si>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</si>
  <si>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</si>
  <si>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</si>
  <si>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</si>
  <si>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</si>
  <si>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</si>
  <si>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</si>
  <si>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</si>
  <si>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</si>
  <si>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</si>
  <si>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</si>
  <si>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</si>
  <si>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</si>
  <si>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</si>
  <si>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</si>
  <si>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</si>
  <si>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</si>
  <si>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</si>
  <si>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</si>
  <si>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</si>
  <si>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</si>
  <si>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</si>
  <si>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</si>
  <si>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</si>
  <si>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</si>
  <si>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</si>
  <si>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</si>
  <si>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</si>
  <si>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</si>
  <si>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</si>
  <si>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</si>
  <si>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</si>
  <si>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</si>
  <si>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</si>
  <si>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</si>
  <si>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</si>
  <si>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</si>
  <si>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</si>
  <si>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</si>
  <si>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</si>
  <si>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</si>
  <si>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</si>
  <si>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</si>
  <si>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</si>
  <si>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</si>
  <si>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</si>
  <si>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</si>
  <si>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</si>
  <si>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</si>
  <si>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</si>
  <si>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</si>
  <si>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</si>
  <si>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</si>
  <si>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</si>
  <si>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</si>
  <si>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</si>
  <si>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</si>
  <si>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</si>
  <si>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</si>
  <si>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</si>
  <si>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</si>
  <si>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</si>
  <si>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</si>
  <si>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</si>
  <si>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</si>
  <si>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</si>
  <si>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</si>
  <si>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</si>
  <si>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</si>
  <si>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</si>
  <si>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</si>
  <si>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</si>
  <si>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</si>
  <si>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</si>
  <si>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</si>
  <si>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</si>
  <si>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</si>
  <si>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</si>
  <si>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</si>
  <si>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</si>
  <si>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</si>
  <si>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</si>
  <si>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</si>
  <si>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</si>
  <si>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</si>
  <si>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</si>
  <si>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</si>
  <si>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</si>
  <si>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</si>
  <si>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</si>
  <si>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</si>
  <si>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</si>
  <si>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</si>
  <si>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</si>
  <si>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</si>
  <si>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</si>
  <si>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</si>
  <si>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</si>
  <si>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</si>
  <si>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</si>
  <si>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</si>
  <si>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</si>
  <si>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</si>
  <si>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</si>
  <si>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</si>
  <si>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</si>
  <si>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</si>
  <si>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</si>
  <si>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</si>
  <si>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</si>
  <si>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</si>
  <si>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</si>
  <si>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</si>
  <si>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</si>
  <si>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</si>
  <si>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</si>
  <si>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</si>
  <si>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</si>
  <si>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</si>
  <si>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</si>
  <si>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</si>
  <si>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</si>
  <si>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</si>
  <si>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</si>
  <si>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</si>
  <si>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</si>
  <si>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</si>
  <si>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</si>
  <si>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</si>
  <si>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</si>
  <si>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</si>
  <si>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</si>
  <si>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</si>
  <si>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</si>
  <si>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</si>
  <si>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</si>
  <si>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</si>
  <si>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</si>
  <si>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</si>
  <si>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</si>
  <si>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</si>
  <si>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</si>
  <si>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</si>
  <si>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</si>
  <si>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</si>
  <si>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</si>
  <si>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</si>
  <si>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</si>
  <si>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</si>
  <si>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</si>
  <si>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</si>
  <si>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</si>
  <si>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</si>
  <si>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</si>
  <si>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</si>
  <si>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</si>
  <si>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</si>
  <si>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</si>
  <si>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</si>
  <si>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</si>
  <si>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</si>
  <si>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</si>
  <si>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</si>
  <si>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</si>
  <si>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</si>
  <si>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</si>
  <si>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</si>
  <si>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</si>
  <si>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</si>
  <si>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</si>
  <si>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</si>
  <si>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</si>
  <si>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</si>
  <si>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</si>
  <si>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</si>
  <si>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</si>
  <si>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</si>
  <si>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</si>
  <si>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</si>
  <si>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</si>
  <si>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</si>
  <si>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</si>
  <si>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</si>
  <si>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</si>
  <si>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</si>
  <si>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</si>
  <si>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</si>
  <si>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</si>
  <si>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</si>
  <si>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</si>
  <si>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</si>
  <si>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</si>
  <si>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</si>
  <si>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</si>
  <si>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</si>
  <si>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</si>
  <si>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</si>
  <si>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</si>
  <si>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</si>
  <si>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</si>
  <si>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</si>
  <si>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</si>
  <si>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</si>
  <si>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</si>
  <si>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</si>
  <si>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</si>
  <si>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</si>
  <si>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</si>
  <si>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</si>
  <si>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</si>
  <si>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</si>
  <si>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</si>
  <si>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</si>
  <si>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</si>
  <si>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</si>
  <si>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</si>
  <si>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</si>
  <si>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</si>
  <si>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</si>
  <si>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</si>
  <si>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</si>
  <si>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</si>
  <si>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</si>
  <si>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</si>
  <si>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</si>
  <si>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</si>
  <si>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</si>
  <si>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</si>
  <si>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</si>
  <si>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</si>
  <si>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</si>
  <si>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</si>
  <si>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</si>
  <si>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</si>
  <si>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</si>
  <si>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</si>
  <si>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</si>
  <si>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</si>
  <si>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</si>
  <si>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</si>
  <si>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</si>
  <si>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</si>
  <si>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</si>
  <si>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</si>
  <si>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</si>
  <si>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</si>
  <si>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</si>
  <si>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</si>
  <si>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</si>
  <si>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</si>
  <si>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</si>
  <si>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</si>
  <si>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</si>
  <si>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</si>
  <si>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</si>
  <si>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</si>
  <si>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</si>
  <si>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</si>
  <si>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</si>
  <si>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</si>
  <si>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</si>
  <si>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</si>
  <si>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</si>
  <si>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</si>
  <si>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</si>
  <si>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</si>
  <si>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</si>
  <si>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</si>
  <si>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</si>
  <si>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</si>
  <si>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</si>
  <si>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</si>
  <si>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</si>
  <si>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</si>
  <si>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</si>
  <si>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</si>
  <si>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</si>
  <si>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</si>
  <si>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</si>
  <si>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</si>
  <si>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</si>
  <si>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</si>
  <si>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</si>
  <si>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</si>
  <si>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</si>
  <si>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</si>
  <si>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</si>
  <si>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</si>
  <si>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</si>
  <si>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</si>
  <si>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</si>
  <si>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</si>
  <si>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</si>
  <si>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</si>
  <si>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</si>
  <si>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</si>
  <si>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</si>
  <si>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</si>
  <si>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</si>
  <si>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</si>
  <si>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</si>
  <si>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</si>
  <si>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</si>
  <si>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</si>
  <si>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</si>
  <si>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</si>
  <si>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</si>
  <si>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</si>
  <si>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</si>
  <si>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</si>
  <si>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</si>
  <si>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</si>
  <si>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</si>
  <si>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</si>
  <si>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</si>
  <si>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</si>
  <si>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</si>
  <si>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</si>
  <si>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</si>
  <si>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</si>
  <si>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</si>
  <si>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</si>
  <si>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</si>
  <si>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</si>
  <si>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</si>
  <si>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</si>
  <si>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</si>
  <si>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</si>
  <si>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</si>
  <si>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</si>
  <si>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</si>
  <si>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</si>
  <si>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</si>
  <si>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</si>
  <si>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</si>
  <si>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</si>
  <si>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</si>
  <si>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</si>
  <si>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</si>
  <si>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</si>
  <si>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</si>
  <si>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</si>
  <si>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</si>
  <si>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</si>
  <si>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</si>
  <si>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</si>
  <si>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</si>
  <si>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</si>
  <si>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</si>
  <si>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</si>
  <si>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</si>
  <si>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</si>
  <si>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</si>
  <si>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</si>
  <si>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</si>
  <si>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</si>
  <si>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</si>
  <si>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</si>
  <si>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</si>
  <si>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</si>
  <si>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</si>
  <si>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</si>
  <si>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</si>
  <si>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</si>
  <si>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</si>
  <si>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</si>
  <si>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</si>
  <si>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</si>
  <si>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</si>
  <si>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</si>
  <si>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</si>
  <si>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</si>
  <si>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</si>
  <si>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</si>
  <si>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</si>
  <si>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</si>
  <si>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</si>
  <si>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</si>
  <si>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</si>
  <si>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</si>
  <si>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</si>
  <si>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</si>
  <si>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</si>
  <si>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</si>
  <si>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</si>
  <si>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</si>
  <si>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</si>
  <si>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</si>
  <si>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</si>
  <si>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</si>
  <si>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</si>
  <si>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</si>
  <si>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</si>
  <si>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</si>
  <si>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</si>
  <si>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</si>
  <si>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</si>
  <si>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</si>
  <si>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</si>
  <si>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</si>
  <si>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</si>
  <si>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</si>
  <si>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</si>
  <si>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</si>
  <si>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</si>
  <si>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</si>
  <si>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</si>
  <si>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</si>
  <si>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</si>
  <si>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</si>
  <si>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</si>
  <si>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</si>
  <si>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</si>
  <si>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</si>
  <si>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</si>
  <si>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</si>
  <si>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</si>
  <si>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</si>
  <si>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</si>
  <si>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</si>
  <si>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</si>
  <si>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</si>
  <si>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</si>
  <si>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</si>
  <si>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</si>
  <si>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</si>
  <si>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</si>
  <si>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</si>
  <si>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</si>
  <si>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</si>
  <si>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</si>
  <si>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</si>
  <si>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</si>
  <si>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</si>
  <si>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</si>
  <si>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</si>
  <si>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</si>
  <si>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</si>
  <si>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</si>
  <si>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</si>
  <si>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</si>
  <si>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</si>
  <si>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</si>
  <si>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</si>
  <si>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</si>
  <si>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</si>
  <si>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</si>
  <si>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</si>
  <si>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</si>
  <si>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</si>
  <si>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</si>
  <si>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</si>
  <si>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</si>
  <si>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</si>
  <si>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</si>
  <si>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</si>
  <si>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</si>
  <si>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</si>
  <si>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</si>
  <si>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</si>
  <si>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</si>
  <si>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</si>
  <si>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</si>
  <si>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</si>
  <si>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</si>
  <si>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</si>
  <si>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</si>
  <si>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</si>
  <si>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</si>
  <si>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</si>
  <si>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</si>
  <si>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</si>
  <si>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</si>
  <si>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</si>
  <si>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</si>
  <si>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</si>
  <si>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</si>
  <si>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</si>
  <si>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</si>
  <si>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</si>
  <si>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</si>
  <si>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</si>
  <si>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</si>
  <si>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</si>
  <si>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</si>
  <si>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</si>
  <si>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</si>
  <si>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</si>
  <si>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</si>
  <si>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</si>
  <si>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</si>
  <si>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</si>
  <si>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</si>
  <si>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</si>
  <si>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</si>
  <si>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</si>
  <si>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</si>
  <si>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</si>
  <si>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</si>
  <si>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</si>
  <si>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</si>
  <si>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</si>
  <si>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</si>
  <si>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</si>
  <si>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</si>
  <si>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</si>
  <si>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</si>
  <si>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</si>
  <si>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</si>
  <si>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</si>
  <si>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</si>
  <si>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</si>
  <si>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</si>
  <si>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</si>
  <si>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</si>
  <si>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</si>
  <si>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</si>
  <si>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</si>
  <si>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</si>
  <si>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</si>
  <si>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</si>
  <si>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</si>
  <si>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</si>
  <si>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</si>
  <si>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</si>
  <si>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</si>
  <si>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</si>
  <si>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</si>
  <si>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</si>
  <si>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</si>
  <si>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</si>
  <si>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</si>
  <si>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</si>
  <si>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</si>
  <si>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</si>
  <si>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</si>
  <si>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</si>
  <si>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</si>
  <si>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</si>
  <si>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</si>
  <si>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</si>
  <si>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</si>
  <si>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</si>
  <si>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</si>
  <si>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</si>
  <si>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</si>
  <si>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</si>
  <si>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</si>
  <si>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</si>
  <si>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</si>
  <si>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</si>
  <si>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</si>
  <si>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</si>
  <si>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</si>
  <si>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</si>
  <si>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</si>
  <si>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</si>
  <si>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</si>
  <si>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</si>
  <si>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</si>
  <si>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</si>
  <si>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</si>
  <si>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</si>
  <si>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</si>
  <si>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</si>
  <si>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</si>
  <si>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</si>
  <si>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</si>
  <si>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</si>
  <si>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</si>
  <si>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</si>
  <si>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</si>
  <si>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</si>
  <si>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</si>
  <si>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</si>
  <si>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</si>
  <si>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</si>
  <si>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</si>
  <si>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</si>
  <si>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</si>
  <si>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</si>
  <si>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</si>
  <si>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</si>
  <si>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</si>
  <si>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</si>
  <si>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</si>
  <si>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</si>
  <si>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</si>
  <si>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</si>
  <si>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</si>
  <si>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</si>
  <si>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</si>
  <si>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</si>
  <si>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</si>
  <si>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</si>
  <si>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</si>
  <si>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</si>
  <si>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</si>
  <si>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</si>
  <si>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</si>
  <si>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</si>
  <si>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</si>
  <si>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</si>
  <si>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</si>
  <si>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</si>
  <si>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</si>
  <si>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</si>
  <si>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</si>
  <si>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</si>
  <si>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</si>
  <si>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</si>
  <si>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</si>
  <si>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</si>
  <si>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</si>
  <si>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</si>
  <si>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</si>
  <si>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</si>
  <si>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</si>
  <si>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</si>
  <si>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</si>
  <si>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</si>
  <si>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</si>
  <si>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</si>
  <si>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</si>
  <si>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</si>
  <si>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</si>
  <si>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</si>
  <si>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</si>
  <si>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</si>
  <si>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</si>
  <si>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</si>
  <si>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</si>
  <si>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</si>
  <si>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</si>
  <si>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</si>
  <si>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</si>
  <si>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</si>
  <si>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</si>
  <si>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</si>
  <si>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</si>
  <si>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</si>
  <si>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</si>
  <si>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</si>
  <si>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</si>
  <si>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</si>
  <si>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</si>
  <si>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</si>
  <si>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</si>
  <si>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</si>
  <si>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</si>
  <si>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</si>
  <si>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</si>
  <si>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</si>
  <si>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</si>
  <si>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</si>
  <si>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</si>
  <si>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</si>
  <si>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</si>
  <si>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</si>
  <si>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</si>
  <si>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</si>
  <si>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</si>
  <si>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</si>
  <si>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</si>
  <si>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</si>
  <si>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</si>
  <si>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</si>
  <si>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</si>
  <si>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</si>
  <si>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</si>
  <si>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</si>
  <si>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</si>
  <si>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</si>
  <si>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</si>
  <si>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</si>
  <si>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</si>
  <si>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</si>
  <si>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</si>
  <si>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</si>
  <si>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</si>
  <si>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</si>
  <si>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</si>
  <si>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</si>
  <si>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</si>
  <si>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</si>
  <si>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</si>
  <si>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</si>
  <si>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</si>
  <si>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</si>
  <si>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</si>
  <si>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</si>
  <si>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</si>
  <si>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</si>
  <si>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</si>
  <si>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</si>
  <si>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</si>
  <si>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</si>
  <si>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</si>
  <si>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</si>
  <si>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</si>
  <si>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</si>
  <si>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</si>
  <si>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</si>
  <si>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</si>
  <si>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</si>
  <si>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</si>
  <si>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</si>
  <si>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</si>
  <si>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</si>
  <si>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</si>
  <si>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</si>
  <si>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</si>
  <si>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</si>
  <si>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</si>
  <si>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</si>
  <si>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</si>
  <si>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</si>
  <si>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</si>
  <si>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</si>
  <si>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</si>
  <si>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</si>
  <si>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</si>
  <si>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</si>
  <si>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</si>
  <si>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</si>
  <si>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</si>
  <si>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</si>
  <si>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</si>
  <si>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</si>
  <si>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</si>
  <si>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</si>
  <si>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</si>
  <si>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</si>
  <si>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</si>
  <si>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</si>
  <si>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</si>
  <si>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</si>
  <si>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</si>
  <si>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</si>
  <si>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</si>
  <si>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</si>
  <si>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</si>
  <si>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</si>
  <si>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</si>
  <si>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</si>
  <si>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</si>
  <si>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</si>
  <si>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</si>
  <si>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</si>
  <si>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</si>
  <si>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</si>
  <si>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</si>
  <si>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</si>
  <si>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</si>
  <si>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</si>
  <si>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</si>
  <si>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</si>
  <si>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</si>
  <si>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</si>
  <si>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</si>
  <si>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</si>
  <si>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</si>
  <si>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</si>
  <si>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</si>
  <si>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</si>
  <si>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</si>
  <si>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</si>
  <si>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</si>
  <si>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</si>
  <si>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</si>
  <si>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</si>
  <si>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</si>
  <si>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</si>
  <si>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</si>
  <si>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</si>
  <si>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</si>
  <si>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</si>
  <si>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</si>
  <si>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</si>
  <si>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</si>
  <si>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</si>
  <si>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</si>
  <si>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</si>
  <si>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</si>
  <si>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</si>
  <si>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</si>
  <si>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</si>
  <si>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</si>
  <si>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</si>
  <si>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</si>
  <si>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</si>
  <si>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</si>
  <si>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</si>
  <si>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</si>
  <si>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</si>
  <si>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</si>
  <si>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</si>
  <si>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</si>
  <si>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</si>
  <si>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</si>
  <si>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</si>
  <si>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</si>
  <si>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</si>
  <si>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</si>
  <si>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</si>
  <si>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</si>
  <si>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</si>
  <si>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</si>
  <si>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</si>
  <si>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</si>
  <si>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</si>
  <si>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</si>
  <si>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</si>
  <si>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</si>
  <si>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</si>
  <si>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</si>
  <si>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</si>
  <si>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</si>
  <si>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</si>
  <si>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</si>
  <si>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</si>
  <si>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</si>
  <si>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</si>
  <si>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</si>
  <si>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</si>
  <si>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</si>
  <si>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</si>
  <si>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</si>
  <si>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</si>
  <si>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</si>
  <si>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</si>
  <si>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</si>
  <si>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</si>
  <si>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</si>
  <si>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</si>
  <si>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</si>
  <si>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</si>
  <si>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</si>
  <si>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</si>
  <si>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</si>
  <si>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</si>
  <si>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</si>
  <si>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</si>
  <si>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</si>
  <si>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</si>
  <si>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</si>
  <si>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</si>
  <si>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</si>
  <si>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</si>
  <si>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</si>
  <si>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</si>
  <si>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</si>
  <si>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</si>
  <si>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</si>
  <si>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</si>
  <si>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</si>
  <si>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</si>
  <si>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</si>
  <si>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</si>
  <si>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</si>
  <si>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</si>
  <si>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</si>
  <si>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</si>
  <si>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</si>
  <si>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</si>
  <si>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</si>
  <si>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</si>
  <si>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</si>
  <si>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</si>
  <si>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</si>
  <si>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</si>
  <si>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</si>
  <si>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</si>
  <si>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</si>
  <si>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</si>
  <si>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</si>
  <si>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</si>
  <si>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</si>
  <si>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</si>
  <si>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</si>
  <si>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</si>
  <si>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</si>
  <si>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</si>
  <si>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</si>
  <si>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</si>
  <si>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</si>
  <si>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</si>
  <si>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</si>
  <si>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</si>
  <si>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</si>
  <si>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</si>
  <si>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</si>
  <si>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</si>
  <si>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</si>
  <si>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</si>
  <si>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</si>
  <si>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</si>
  <si>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</si>
  <si>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</si>
  <si>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</si>
  <si>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</si>
  <si>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</si>
  <si>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</si>
  <si>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</si>
  <si>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</si>
  <si>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</si>
  <si>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</si>
  <si>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</si>
  <si>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</si>
  <si>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</si>
  <si>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</si>
  <si>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</si>
  <si>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</si>
  <si>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</si>
  <si>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</si>
  <si>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</si>
  <si>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</si>
  <si>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</si>
  <si>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</si>
  <si>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</si>
  <si>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</si>
  <si>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</si>
  <si>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</si>
  <si>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</si>
  <si>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</si>
  <si>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</si>
  <si>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</si>
  <si>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</si>
  <si>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</si>
  <si>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</si>
  <si>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</si>
  <si>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</si>
  <si>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</si>
  <si>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</si>
  <si>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</si>
  <si>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</si>
  <si>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</si>
  <si>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</si>
  <si>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</si>
  <si>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</si>
  <si>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</si>
  <si>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</si>
  <si>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</si>
  <si>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</si>
  <si>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</si>
  <si>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</si>
  <si>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</si>
  <si>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</si>
  <si>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</si>
  <si>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</si>
  <si>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</si>
  <si>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</si>
  <si>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</si>
  <si>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</si>
  <si>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</si>
  <si>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</si>
  <si>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</si>
  <si>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</si>
  <si>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</si>
  <si>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</si>
  <si>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</si>
  <si>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</si>
  <si>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</si>
  <si>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</si>
  <si>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</si>
  <si>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</si>
  <si>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</si>
  <si>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</si>
  <si>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</si>
  <si>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</si>
  <si>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</si>
  <si>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</si>
  <si>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</si>
  <si>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</si>
  <si>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</si>
  <si>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</si>
  <si>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</si>
  <si>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</si>
  <si>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</si>
  <si>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</si>
  <si>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</si>
  <si>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</si>
  <si>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</si>
  <si>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</si>
  <si>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</si>
  <si>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</si>
  <si>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</si>
  <si>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</si>
  <si>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</si>
  <si>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</si>
  <si>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</si>
  <si>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</si>
  <si>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</si>
  <si>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</si>
  <si>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</si>
  <si>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</si>
  <si>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</si>
  <si>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</si>
  <si>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</si>
  <si>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</si>
  <si>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</si>
  <si>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</si>
  <si>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</si>
  <si>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</si>
  <si>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</si>
  <si>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</si>
  <si>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</si>
  <si>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</si>
  <si>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</si>
  <si>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</si>
  <si>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</si>
  <si>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</si>
  <si>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</si>
  <si>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</si>
  <si>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</si>
  <si>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</si>
  <si>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</si>
  <si>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</si>
  <si>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</si>
  <si>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</si>
  <si>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</si>
  <si>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</si>
  <si>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</si>
  <si>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</si>
  <si>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</si>
  <si>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</si>
  <si>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</si>
  <si>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</si>
  <si>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</si>
  <si>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</si>
  <si>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</si>
  <si>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</si>
  <si>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</si>
  <si>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</si>
  <si>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</si>
  <si>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</si>
  <si>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</si>
  <si>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</si>
  <si>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</si>
  <si>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</si>
  <si>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</si>
  <si>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</si>
  <si>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</si>
  <si>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</si>
  <si>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</si>
  <si>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</si>
  <si>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</si>
  <si>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</si>
  <si>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</si>
  <si>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</si>
  <si>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</si>
  <si>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</si>
  <si>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</si>
  <si>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</si>
  <si>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</si>
  <si>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</si>
  <si>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</si>
  <si>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</si>
  <si>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</si>
  <si>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</si>
  <si>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</si>
  <si>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</si>
  <si>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</si>
  <si>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</si>
  <si>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</si>
  <si>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</si>
  <si>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</si>
  <si>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</si>
  <si>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</si>
  <si>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</si>
  <si>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</si>
  <si>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</si>
  <si>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</si>
  <si>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</si>
  <si>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</si>
  <si>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</si>
  <si>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</si>
  <si>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</si>
  <si>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</si>
  <si>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</si>
  <si>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</si>
  <si>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</si>
  <si>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</si>
  <si>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</si>
  <si>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</si>
  <si>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</si>
  <si>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</si>
  <si>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</si>
  <si>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</si>
  <si>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</si>
  <si>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</si>
  <si>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</si>
  <si>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</si>
  <si>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</si>
  <si>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</si>
  <si>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</si>
  <si>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</si>
  <si>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</si>
  <si>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</si>
  <si>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</si>
  <si>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</si>
  <si>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</si>
  <si>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</si>
  <si>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</si>
  <si>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</si>
  <si>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</si>
  <si>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</si>
  <si>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</si>
  <si>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</si>
  <si>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</si>
  <si>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</si>
  <si>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</si>
  <si>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</si>
  <si>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</si>
  <si>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</si>
  <si>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</si>
  <si>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</si>
  <si>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</si>
  <si>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</si>
  <si>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</si>
  <si>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</si>
  <si>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</si>
  <si>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</si>
  <si>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</si>
  <si>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</si>
  <si>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</si>
  <si>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</si>
  <si>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</si>
  <si>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</si>
  <si>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</si>
  <si>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</si>
  <si>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</si>
  <si>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</si>
  <si>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</si>
  <si>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</si>
  <si>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</si>
  <si>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</si>
  <si>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</si>
  <si>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</si>
  <si>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</si>
  <si>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</si>
  <si>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</si>
  <si>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</si>
  <si>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</si>
  <si>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</si>
  <si>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</si>
  <si>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</si>
  <si>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</si>
  <si>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</si>
  <si>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</si>
  <si>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</si>
  <si>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</si>
  <si>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</si>
  <si>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</si>
  <si>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</si>
  <si>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</si>
  <si>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</si>
  <si>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</si>
  <si>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</si>
  <si>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</si>
  <si>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</si>
  <si>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</si>
  <si>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</si>
  <si>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</si>
  <si>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</si>
  <si>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</si>
  <si>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</si>
  <si>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</si>
  <si>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</si>
  <si>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</si>
  <si>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</si>
  <si>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</si>
  <si>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</si>
  <si>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</si>
  <si>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</si>
  <si>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</si>
  <si>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</si>
  <si>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</si>
  <si>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</si>
  <si>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</si>
  <si>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</si>
  <si>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</si>
  <si>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</si>
  <si>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</si>
  <si>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</si>
  <si>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</si>
  <si>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</si>
  <si>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</si>
  <si>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</si>
  <si>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</si>
  <si>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</si>
  <si>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</si>
  <si>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</si>
  <si>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</si>
  <si>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</si>
  <si>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</si>
  <si>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</si>
  <si>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</si>
  <si>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</si>
  <si>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</si>
  <si>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</si>
  <si>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</si>
  <si>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</si>
  <si>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</si>
  <si>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</si>
  <si>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</si>
  <si>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</si>
  <si>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</si>
  <si>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</si>
  <si>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</si>
  <si>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</si>
  <si>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</si>
  <si>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</si>
  <si>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</si>
  <si>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</si>
  <si>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</si>
  <si>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</si>
  <si>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</si>
  <si>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</si>
  <si>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</si>
  <si>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</si>
  <si>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</si>
  <si>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</si>
  <si>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</si>
  <si>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</si>
  <si>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</si>
  <si>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</si>
  <si>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</si>
  <si>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</si>
  <si>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</si>
  <si>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</si>
  <si>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</si>
  <si>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</si>
  <si>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</si>
  <si>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</si>
  <si>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</si>
  <si>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</si>
  <si>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</si>
  <si>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</si>
  <si>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</si>
  <si>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</si>
  <si>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</si>
  <si>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</si>
  <si>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</si>
  <si>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</si>
  <si>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</si>
  <si>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</si>
  <si>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</si>
  <si>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</si>
  <si>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</si>
  <si>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</si>
  <si>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</si>
  <si>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</si>
  <si>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</si>
  <si>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</si>
  <si>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</si>
  <si>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</si>
  <si>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</si>
  <si>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</si>
  <si>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</si>
  <si>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</si>
  <si>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</si>
  <si>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</si>
  <si>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</si>
  <si>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</si>
  <si>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</si>
  <si>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</si>
  <si>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</si>
  <si>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</si>
  <si>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</si>
  <si>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</si>
  <si>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</si>
  <si>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</si>
  <si>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</si>
  <si>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</si>
  <si>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</si>
  <si>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</si>
  <si>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</si>
  <si>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</si>
  <si>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</si>
  <si>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</si>
  <si>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</si>
  <si>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</si>
  <si>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</si>
  <si>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</si>
  <si>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</si>
  <si>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</si>
  <si>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</si>
  <si>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</si>
  <si>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</si>
  <si>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</si>
  <si>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</si>
  <si>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</si>
  <si>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</si>
  <si>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</si>
  <si>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</si>
  <si>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</si>
  <si>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</si>
  <si>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</si>
  <si>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</si>
  <si>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</si>
  <si>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</si>
  <si>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</si>
  <si>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</si>
  <si>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</si>
  <si>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</si>
  <si>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</si>
  <si>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</si>
  <si>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</si>
  <si>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</si>
  <si>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</si>
  <si>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</si>
  <si>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</si>
  <si>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</si>
  <si>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</si>
  <si>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</si>
  <si>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</si>
  <si>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</si>
  <si>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</si>
  <si>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</si>
  <si>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</si>
  <si>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</si>
  <si>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</si>
  <si>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</si>
  <si>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</si>
  <si>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</si>
  <si>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</si>
  <si>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</si>
  <si>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</si>
  <si>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</si>
  <si>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</si>
  <si>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</si>
  <si>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</si>
  <si>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</si>
  <si>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</si>
  <si>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</si>
  <si>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</si>
  <si>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</si>
  <si>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</si>
  <si>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</si>
  <si>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</si>
  <si>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</si>
  <si>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</si>
  <si>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</si>
  <si>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</si>
  <si>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</si>
  <si>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</si>
  <si>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</si>
  <si>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</si>
  <si>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</si>
  <si>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</si>
  <si>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</si>
  <si>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</si>
  <si>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</si>
  <si>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</si>
  <si>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</si>
  <si>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</si>
  <si>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</si>
  <si>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</si>
  <si>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</si>
  <si>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</si>
  <si>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</si>
  <si>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</si>
  <si>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</si>
  <si>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</si>
  <si>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</si>
  <si>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</si>
  <si>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</si>
  <si>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</si>
  <si>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</si>
  <si>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</si>
  <si>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</si>
  <si>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</si>
  <si>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</si>
  <si>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</si>
  <si>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</si>
  <si>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</si>
  <si>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</si>
  <si>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</si>
  <si>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</si>
  <si>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</si>
  <si>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</si>
  <si>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</si>
  <si>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</si>
  <si>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</si>
  <si>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</si>
  <si>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</si>
  <si>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</si>
  <si>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</si>
  <si>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</si>
  <si>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</si>
  <si>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</si>
  <si>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</si>
  <si>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</si>
  <si>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</si>
  <si>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</si>
  <si>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</si>
  <si>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</si>
  <si>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</si>
  <si>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</si>
  <si>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</si>
  <si>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</si>
  <si>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</si>
  <si>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</si>
  <si>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</si>
  <si>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</si>
  <si>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</si>
  <si>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</si>
  <si>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</si>
  <si>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</si>
  <si>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</si>
  <si>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</si>
  <si>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</si>
  <si>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</si>
  <si>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</si>
  <si>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</si>
  <si>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</si>
  <si>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</si>
  <si>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</si>
  <si>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</si>
  <si>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</si>
  <si>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</si>
  <si>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</si>
  <si>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</si>
  <si>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</si>
  <si>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</si>
  <si>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</si>
  <si>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</si>
  <si>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</si>
  <si>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</si>
  <si>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</si>
  <si>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</si>
  <si>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</si>
  <si>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</si>
  <si>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</si>
  <si>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</si>
  <si>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</si>
  <si>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</si>
  <si>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</si>
  <si>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</si>
  <si>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</si>
  <si>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</si>
  <si>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</si>
  <si>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</si>
  <si>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</si>
  <si>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</si>
  <si>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</si>
  <si>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</si>
  <si>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</si>
  <si>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</si>
  <si>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</si>
  <si>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</si>
  <si>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</si>
  <si>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</si>
  <si>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</si>
  <si>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</si>
  <si>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</si>
  <si>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</si>
  <si>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</si>
  <si>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</si>
  <si>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</si>
  <si>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</si>
  <si>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</si>
  <si>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</si>
  <si>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</si>
  <si>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</si>
  <si>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</si>
  <si>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</si>
  <si>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</si>
  <si>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</si>
  <si>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</si>
  <si>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</si>
  <si>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</si>
  <si>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</si>
  <si>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</si>
  <si>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</si>
  <si>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</si>
  <si>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</si>
  <si>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</si>
  <si>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</si>
  <si>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</si>
  <si>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</si>
  <si>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</si>
  <si>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</si>
  <si>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</si>
  <si>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</si>
  <si>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</si>
  <si>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</si>
  <si>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</si>
  <si>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</si>
  <si>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</si>
  <si>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</si>
  <si>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</si>
  <si>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</si>
  <si>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</si>
  <si>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</si>
  <si>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</si>
  <si>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</si>
  <si>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</si>
  <si>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</si>
  <si>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</si>
  <si>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</si>
  <si>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</si>
  <si>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</si>
  <si>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</si>
  <si>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</si>
  <si>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</si>
  <si>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</si>
  <si>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</si>
  <si>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</si>
  <si>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</si>
  <si>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</si>
  <si>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</si>
  <si>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</si>
  <si>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</si>
  <si>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</si>
  <si>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</si>
  <si>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</si>
  <si>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</si>
  <si>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</si>
  <si>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</si>
  <si>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</si>
  <si>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</si>
  <si>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</si>
  <si>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</si>
  <si>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</si>
  <si>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</si>
  <si>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</si>
  <si>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</si>
  <si>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</si>
  <si>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</si>
  <si>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</si>
  <si>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</si>
  <si>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</si>
  <si>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</si>
  <si>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</si>
  <si>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</si>
  <si>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</si>
  <si>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</si>
  <si>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</si>
  <si>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</si>
  <si>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</si>
  <si>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</si>
  <si>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</si>
  <si>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</si>
  <si>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</si>
  <si>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</si>
  <si>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</si>
  <si>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</si>
  <si>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</si>
  <si>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</si>
  <si>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</si>
  <si>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</si>
  <si>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</si>
  <si>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</si>
  <si>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</si>
  <si>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</si>
  <si>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</si>
  <si>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</si>
  <si>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</si>
  <si>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</si>
  <si>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</si>
  <si>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</si>
  <si>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</si>
  <si>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</si>
  <si>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</si>
  <si>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</si>
  <si>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</si>
  <si>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</si>
  <si>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</si>
  <si>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</si>
  <si>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</si>
  <si>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</si>
  <si>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</si>
  <si>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</si>
  <si>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</si>
  <si>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</si>
  <si>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</si>
  <si>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</si>
  <si>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</si>
  <si>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</si>
  <si>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</si>
  <si>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</si>
  <si>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</si>
  <si>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</si>
  <si>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</si>
  <si>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</si>
  <si>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</si>
  <si>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</si>
  <si>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</si>
  <si>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</si>
  <si>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</si>
  <si>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</si>
  <si>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</si>
  <si>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</si>
  <si>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</si>
  <si>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</si>
  <si>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</si>
  <si>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</si>
  <si>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</si>
  <si>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</si>
  <si>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</si>
  <si>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</si>
  <si>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</si>
  <si>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</si>
  <si>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</si>
  <si>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</si>
  <si>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</si>
  <si>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</si>
  <si>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</si>
  <si>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</si>
  <si>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</si>
  <si>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</si>
  <si>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</si>
  <si>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</si>
  <si>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</si>
  <si>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</si>
  <si>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</si>
  <si>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</si>
  <si>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</si>
  <si>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</si>
  <si>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</si>
  <si>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</si>
  <si>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</si>
  <si>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</si>
  <si>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</si>
  <si>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</si>
  <si>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</si>
  <si>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</si>
  <si>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</si>
  <si>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</si>
  <si>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</si>
  <si>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</si>
  <si>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</si>
  <si>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</si>
  <si>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</si>
  <si>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</si>
  <si>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</si>
  <si>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</si>
  <si>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</si>
  <si>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</si>
  <si>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</si>
  <si>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</si>
  <si>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</si>
  <si>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</si>
  <si>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</si>
  <si>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</si>
  <si>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</si>
  <si>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</si>
  <si>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</si>
  <si>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</si>
  <si>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</si>
  <si>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</si>
  <si>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</si>
  <si>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</si>
  <si>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</si>
  <si>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</si>
  <si>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</si>
  <si>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</si>
  <si>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</si>
  <si>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</si>
  <si>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</si>
  <si>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</si>
  <si>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</si>
  <si>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</si>
  <si>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</si>
  <si>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</si>
  <si>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</si>
  <si>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</si>
  <si>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</si>
  <si>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</si>
  <si>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</si>
  <si>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</si>
  <si>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</si>
  <si>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</si>
  <si>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</si>
  <si>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</si>
  <si>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</si>
  <si>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</si>
  <si>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</si>
  <si>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</si>
  <si>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</si>
  <si>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</si>
  <si>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</si>
  <si>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</si>
  <si>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</si>
  <si>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</si>
  <si>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</si>
  <si>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</si>
  <si>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</si>
  <si>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</si>
  <si>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</si>
  <si>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</si>
  <si>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</si>
  <si>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</si>
  <si>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</si>
  <si>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</si>
  <si>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</si>
  <si>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</si>
  <si>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</si>
  <si>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</si>
  <si>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</si>
  <si>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</si>
  <si>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</si>
  <si>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</si>
  <si>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</si>
  <si>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</si>
  <si>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</si>
  <si>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</si>
  <si>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</si>
  <si>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</si>
  <si>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</si>
  <si>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</si>
  <si>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</si>
  <si>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</si>
  <si>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</si>
  <si>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</si>
  <si>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</si>
  <si>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</si>
  <si>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</si>
  <si>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</si>
  <si>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</si>
  <si>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</si>
  <si>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</si>
  <si>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</si>
  <si>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</si>
  <si>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</si>
  <si>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</si>
  <si>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</si>
  <si>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</si>
  <si>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</si>
  <si>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</si>
  <si>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</si>
  <si>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</si>
  <si>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</si>
  <si>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</si>
  <si>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</si>
  <si>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</si>
  <si>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</si>
  <si>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</si>
  <si>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</si>
  <si>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</si>
  <si>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</si>
  <si>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</si>
  <si>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</si>
  <si>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</si>
  <si>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</si>
  <si>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</si>
  <si>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</si>
  <si>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</si>
  <si>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</si>
  <si>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</si>
  <si>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</si>
  <si>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</si>
  <si>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</si>
  <si>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</si>
  <si>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</si>
  <si>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</si>
  <si>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</si>
  <si>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</si>
  <si>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</si>
  <si>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</si>
  <si>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</si>
  <si>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</si>
  <si>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</si>
  <si>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</si>
  <si>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</si>
  <si>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</si>
  <si>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</si>
  <si>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</si>
  <si>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</si>
  <si>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</si>
  <si>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</si>
  <si>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</si>
  <si>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</si>
  <si>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</si>
  <si>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</si>
  <si>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</si>
  <si>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</si>
  <si>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</si>
  <si>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</si>
  <si>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</si>
  <si>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</si>
  <si>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</si>
  <si>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</si>
  <si>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</si>
  <si>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</si>
  <si>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</si>
  <si>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</si>
  <si>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</si>
  <si>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</si>
  <si>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</si>
  <si>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</si>
  <si>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</si>
  <si>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</si>
  <si>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</si>
  <si>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</si>
  <si>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</si>
  <si>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</si>
  <si>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</si>
  <si>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</si>
  <si>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</si>
  <si>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</si>
  <si>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</si>
  <si>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</si>
  <si>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</si>
  <si>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</si>
  <si>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</si>
  <si>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</si>
  <si>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</si>
  <si>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</si>
  <si>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</si>
  <si>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</si>
  <si>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</si>
  <si>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</si>
  <si>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</si>
  <si>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</si>
  <si>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</si>
  <si>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</si>
  <si>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</si>
  <si>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</si>
  <si>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</si>
  <si>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</si>
  <si>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</si>
  <si>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</si>
  <si>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</si>
  <si>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</si>
  <si>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</si>
  <si>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</si>
  <si>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</si>
  <si>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</si>
  <si>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</si>
  <si>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</si>
  <si>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</si>
  <si>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</si>
  <si>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</si>
  <si>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</si>
  <si>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</si>
  <si>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</si>
  <si>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</si>
  <si>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</si>
  <si>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</si>
  <si>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</si>
  <si>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</si>
  <si>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</si>
  <si>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</si>
  <si>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</si>
  <si>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</si>
  <si>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</si>
  <si>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</si>
  <si>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</si>
  <si>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</si>
  <si>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</si>
  <si>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</si>
  <si>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</si>
  <si>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</si>
  <si>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</si>
  <si>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</si>
  <si>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</si>
  <si>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</si>
  <si>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</si>
  <si>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</si>
  <si>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</si>
  <si>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</si>
  <si>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</si>
  <si>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</si>
  <si>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</si>
  <si>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</si>
  <si>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</si>
  <si>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</si>
  <si>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</si>
  <si>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</si>
  <si>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</si>
  <si>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</si>
  <si>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</si>
  <si>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</si>
  <si>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</si>
  <si>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</si>
  <si>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</si>
  <si>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</si>
  <si>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</si>
  <si>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</si>
  <si>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</si>
  <si>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</si>
  <si>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</si>
  <si>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</si>
  <si>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</si>
  <si>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</si>
  <si>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</si>
  <si>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</si>
  <si>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</si>
  <si>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</si>
  <si>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</si>
  <si>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</si>
  <si>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</si>
  <si>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</si>
  <si>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</si>
  <si>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</si>
  <si>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</si>
  <si>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</si>
  <si>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</si>
  <si>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</si>
  <si>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</si>
  <si>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</si>
  <si>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</si>
  <si>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</si>
  <si>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</si>
  <si>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</si>
  <si>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</si>
  <si>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</si>
  <si>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</si>
  <si>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</si>
  <si>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</si>
  <si>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</si>
  <si>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</si>
  <si>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</si>
  <si>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</si>
  <si>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</si>
  <si>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</si>
  <si>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</si>
  <si>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</si>
  <si>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</si>
  <si>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</si>
  <si>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</si>
  <si>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</si>
  <si>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</si>
  <si>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</si>
  <si>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</si>
  <si>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</si>
  <si>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</si>
  <si>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</si>
  <si>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</si>
  <si>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</si>
  <si>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</si>
  <si>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</si>
  <si>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</si>
  <si>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</si>
  <si>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</si>
  <si>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</si>
  <si>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</si>
  <si>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</si>
  <si>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</si>
  <si>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</si>
  <si>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</si>
  <si>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</si>
  <si>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</si>
  <si>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</si>
  <si>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</si>
  <si>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</si>
  <si>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</si>
  <si>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</si>
  <si>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</si>
  <si>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</si>
  <si>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</si>
  <si>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</si>
  <si>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</si>
  <si>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</si>
  <si>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</si>
  <si>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</si>
  <si>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</si>
  <si>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</si>
  <si>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</si>
  <si>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</si>
  <si>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</si>
  <si>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</si>
  <si>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</si>
  <si>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</si>
  <si>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</si>
  <si>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</si>
  <si>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</si>
  <si>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</si>
  <si>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</si>
  <si>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</si>
  <si>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</si>
  <si>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</si>
  <si>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</si>
  <si>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</si>
  <si>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</si>
  <si>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</si>
  <si>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</si>
  <si>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</si>
  <si>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</si>
  <si>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</si>
  <si>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</si>
  <si>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</si>
  <si>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</si>
  <si>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</si>
  <si>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</si>
  <si>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</si>
  <si>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</si>
  <si>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</si>
  <si>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</si>
  <si>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</si>
  <si>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</si>
  <si>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</si>
  <si>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</si>
  <si>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</si>
  <si>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</si>
  <si>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</si>
  <si>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</si>
  <si>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</si>
  <si>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</si>
  <si>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</si>
  <si>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</si>
  <si>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</si>
  <si>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</si>
  <si>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</si>
  <si>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</si>
  <si>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</si>
  <si>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</si>
  <si>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</si>
  <si>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</si>
  <si>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</si>
  <si>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</si>
  <si>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</si>
  <si>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</si>
  <si>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</si>
  <si>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</si>
  <si>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</si>
  <si>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</si>
  <si>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</si>
  <si>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</si>
  <si>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</si>
  <si>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</si>
  <si>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</si>
  <si>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</si>
  <si>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</si>
  <si>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</si>
  <si>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</si>
  <si>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</si>
  <si>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</si>
  <si>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</si>
  <si>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</si>
  <si>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</si>
  <si>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</si>
  <si>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</si>
  <si>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</si>
  <si>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</si>
  <si>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</si>
  <si>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</si>
  <si>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</si>
  <si>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</si>
  <si>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</si>
  <si>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</si>
  <si>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</si>
  <si>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</si>
  <si>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</si>
  <si>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</si>
  <si>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</si>
  <si>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</si>
  <si>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</si>
  <si>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</si>
  <si>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</si>
  <si>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</si>
  <si>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</si>
  <si>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</si>
  <si>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</si>
  <si>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</si>
  <si>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</si>
  <si>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</si>
  <si>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</si>
  <si>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</si>
  <si>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</si>
  <si>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</si>
  <si>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</si>
  <si>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</si>
  <si>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</si>
  <si>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</si>
  <si>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</si>
  <si>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</si>
  <si>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</si>
  <si>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</si>
  <si>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</si>
  <si>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</si>
  <si>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</si>
  <si>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</si>
  <si>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</si>
  <si>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</si>
  <si>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</si>
  <si>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</si>
  <si>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</si>
  <si>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</si>
  <si>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</si>
  <si>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</si>
  <si>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</si>
  <si>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</si>
  <si>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</si>
  <si>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</si>
  <si>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</si>
  <si>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</si>
  <si>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</si>
  <si>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</si>
  <si>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</si>
  <si>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</si>
  <si>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</si>
  <si>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</si>
  <si>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</si>
  <si>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</si>
  <si>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</si>
  <si>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</si>
  <si>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</si>
  <si>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</si>
  <si>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</si>
  <si>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</si>
  <si>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</si>
  <si>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</si>
  <si>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</si>
  <si>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</si>
  <si>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</si>
  <si>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</si>
  <si>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</si>
  <si>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</si>
  <si>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</si>
  <si>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</si>
  <si>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</si>
  <si>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</si>
  <si>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</si>
  <si>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</si>
  <si>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</si>
  <si>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</si>
  <si>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</si>
  <si>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</si>
  <si>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</si>
  <si>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</si>
  <si>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</si>
  <si>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</si>
  <si>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</si>
  <si>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</si>
  <si>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</si>
  <si>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</si>
  <si>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</si>
  <si>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</si>
  <si>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</si>
  <si>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</si>
  <si>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</si>
  <si>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</si>
  <si>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</si>
  <si>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</si>
  <si>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</si>
  <si>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</si>
  <si>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</si>
  <si>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</si>
  <si>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</si>
  <si>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</si>
  <si>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</si>
  <si>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</si>
  <si>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</si>
  <si>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</si>
  <si>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</si>
  <si>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</si>
  <si>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</si>
  <si>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</si>
  <si>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</si>
  <si>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</si>
  <si>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</si>
  <si>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</si>
  <si>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</si>
  <si>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</si>
  <si>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</si>
  <si>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</si>
  <si>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</si>
  <si>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</si>
  <si>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</si>
  <si>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</si>
  <si>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</si>
  <si>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</si>
  <si>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</si>
  <si>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</si>
  <si>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</si>
  <si>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</si>
  <si>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</si>
  <si>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</si>
  <si>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</si>
  <si>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</si>
  <si>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</si>
  <si>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</si>
  <si>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</si>
  <si>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</si>
  <si>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</si>
  <si>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</si>
  <si>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</si>
  <si>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</si>
  <si>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</si>
  <si>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</si>
  <si>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</si>
  <si>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</si>
  <si>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</si>
  <si>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</si>
  <si>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</si>
  <si>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</si>
  <si>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</si>
  <si>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</si>
  <si>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</si>
  <si>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</si>
  <si>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</si>
  <si>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</si>
  <si>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</si>
  <si>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</si>
  <si>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</si>
  <si>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</si>
  <si>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</si>
  <si>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</si>
  <si>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</si>
  <si>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</si>
  <si>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</si>
  <si>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</si>
  <si>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</si>
  <si>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</si>
  <si>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</si>
  <si>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</si>
  <si>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</si>
  <si>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</si>
  <si>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</si>
  <si>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</si>
  <si>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</si>
  <si>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</si>
  <si>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</si>
  <si>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</si>
  <si>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</si>
  <si>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</si>
  <si>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</si>
  <si>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</si>
  <si>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</si>
  <si>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</si>
  <si>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</si>
  <si>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</si>
  <si>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</si>
  <si>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</si>
  <si>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</si>
  <si>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</si>
  <si>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</si>
  <si>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</si>
  <si>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</si>
  <si>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</si>
  <si>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</si>
  <si>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</si>
  <si>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</si>
  <si>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</si>
  <si>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</si>
  <si>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</si>
  <si>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</si>
  <si>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</si>
  <si>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</si>
  <si>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</si>
  <si>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</si>
  <si>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</si>
  <si>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</si>
  <si>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</si>
  <si>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</si>
  <si>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</si>
  <si>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</si>
  <si>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</si>
  <si>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</si>
  <si>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</si>
  <si>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</si>
  <si>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</si>
  <si>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</si>
  <si>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</si>
  <si>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</si>
  <si>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</si>
  <si>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</si>
  <si>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</si>
  <si>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</si>
  <si>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</si>
  <si>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</si>
  <si>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</si>
  <si>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</si>
  <si>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</si>
  <si>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</si>
  <si>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</si>
  <si>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</si>
  <si>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</si>
  <si>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</si>
  <si>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</si>
  <si>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</si>
  <si>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</si>
  <si>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</si>
  <si>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</si>
  <si>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</si>
  <si>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</si>
  <si>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</si>
  <si>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</si>
  <si>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</si>
  <si>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</si>
  <si>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</si>
  <si>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</si>
  <si>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</si>
  <si>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</si>
  <si>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</si>
  <si>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</si>
  <si>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</si>
  <si>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</si>
  <si>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</si>
  <si>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</si>
  <si>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</si>
  <si>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</si>
  <si>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</si>
  <si>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</si>
  <si>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</si>
  <si>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</si>
  <si>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</si>
  <si>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</si>
  <si>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</si>
  <si>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</si>
  <si>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</si>
  <si>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</si>
  <si>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</si>
  <si>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</si>
  <si>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</si>
  <si>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</si>
  <si>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</si>
  <si>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</si>
  <si>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</si>
  <si>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</si>
  <si>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</si>
  <si>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</si>
  <si>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</si>
  <si>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</si>
  <si>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</si>
  <si>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</si>
  <si>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</si>
  <si>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</si>
  <si>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</si>
  <si>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</si>
  <si>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</si>
  <si>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</si>
  <si>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</si>
  <si>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</si>
  <si>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</si>
  <si>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</si>
  <si>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</si>
  <si>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</si>
  <si>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</si>
  <si>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</si>
  <si>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</si>
  <si>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</si>
  <si>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</si>
  <si>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</si>
  <si>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</si>
  <si>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</si>
  <si>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</si>
  <si>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</si>
  <si>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</si>
  <si>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</si>
  <si>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</si>
  <si>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</si>
  <si>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</si>
  <si>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</si>
  <si>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</si>
  <si>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</si>
  <si>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</si>
  <si>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</si>
  <si>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</si>
  <si>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</si>
  <si>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</si>
  <si>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</si>
  <si>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</si>
  <si>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</si>
  <si>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</si>
  <si>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</si>
  <si>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</si>
  <si>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</si>
  <si>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</si>
  <si>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</si>
  <si>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</si>
  <si>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</si>
  <si>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</si>
  <si>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</si>
  <si>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</si>
  <si>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</si>
  <si>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</si>
  <si>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</si>
  <si>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</si>
  <si>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</si>
  <si>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</si>
  <si>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</si>
  <si>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</si>
  <si>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</si>
  <si>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</si>
  <si>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</si>
  <si>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</si>
  <si>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</si>
  <si>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</si>
  <si>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</si>
  <si>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</si>
  <si>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</si>
  <si>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</si>
  <si>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</si>
  <si>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</si>
  <si>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</si>
  <si>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</si>
  <si>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</si>
  <si>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</si>
  <si>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</si>
  <si>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</si>
  <si>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</si>
  <si>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</si>
  <si>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</si>
  <si>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</si>
  <si>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</si>
  <si>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</si>
  <si>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</si>
  <si>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</si>
  <si>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</si>
  <si>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</si>
  <si>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</si>
  <si>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</si>
  <si>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</si>
  <si>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</si>
  <si>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</si>
  <si>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</si>
  <si>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</si>
  <si>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</si>
  <si>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</si>
  <si>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</si>
  <si>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</si>
  <si>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</si>
  <si>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</si>
  <si>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</si>
  <si>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</si>
  <si>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</si>
  <si>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</si>
  <si>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</si>
  <si>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</si>
  <si>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</si>
  <si>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</si>
  <si>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</si>
  <si>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</si>
  <si>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</si>
  <si>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</si>
  <si>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</si>
  <si>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</si>
  <si>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</si>
  <si>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</si>
  <si>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</si>
  <si>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</si>
  <si>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</si>
  <si>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</si>
  <si>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</si>
  <si>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</si>
  <si>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</si>
  <si>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</si>
  <si>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</si>
  <si>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</si>
  <si>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</si>
  <si>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</si>
  <si>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</si>
  <si>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</si>
  <si>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</si>
  <si>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</si>
  <si>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</si>
  <si>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</si>
  <si>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</si>
  <si>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</si>
  <si>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</si>
  <si>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</si>
  <si>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</si>
  <si>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</si>
  <si>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</si>
  <si>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</si>
  <si>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</si>
  <si>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</si>
  <si>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</si>
  <si>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</si>
  <si>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</si>
  <si>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</si>
  <si>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</si>
  <si>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</si>
  <si>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</si>
  <si>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</si>
  <si>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</si>
  <si>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</si>
  <si>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</si>
  <si>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</si>
  <si>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</si>
  <si>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</si>
  <si>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</si>
  <si>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</si>
  <si>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</si>
  <si>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</si>
  <si>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</si>
  <si>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</si>
  <si>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</si>
  <si>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</si>
  <si>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</si>
  <si>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</si>
  <si>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</si>
  <si>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</si>
  <si>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</si>
  <si>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</si>
  <si>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</si>
  <si>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</si>
  <si>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</si>
  <si>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</si>
  <si>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</si>
  <si>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</si>
  <si>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</si>
  <si>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</si>
  <si>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</si>
  <si>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</si>
  <si>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</si>
  <si>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</si>
  <si>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</si>
  <si>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</si>
  <si>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</si>
  <si>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</si>
  <si>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</si>
  <si>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</si>
  <si>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</si>
  <si>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</si>
  <si>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</si>
  <si>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</si>
  <si>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</si>
  <si>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</si>
  <si>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</si>
  <si>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</si>
  <si>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</si>
  <si>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</si>
  <si>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</si>
  <si>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</si>
  <si>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</si>
  <si>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</si>
  <si>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</si>
  <si>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</si>
  <si>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</si>
  <si>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</si>
  <si>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</si>
  <si>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</si>
  <si>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</si>
  <si>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</si>
  <si>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</si>
  <si>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</si>
  <si>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</si>
  <si>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</si>
  <si>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</si>
  <si>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</si>
  <si>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</si>
  <si>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</si>
  <si>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</si>
  <si>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</si>
  <si>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</si>
  <si>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</si>
  <si>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</si>
  <si>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</si>
  <si>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</si>
  <si>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</si>
  <si>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</si>
  <si>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</si>
  <si>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</si>
  <si>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</si>
  <si>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</si>
  <si>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</si>
  <si>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</si>
  <si>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</si>
  <si>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</si>
  <si>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</si>
  <si>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</si>
  <si>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</si>
  <si>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</si>
  <si>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</si>
  <si>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</si>
  <si>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</si>
  <si>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</si>
  <si>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</si>
  <si>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</si>
  <si>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</si>
  <si>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</si>
  <si>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</si>
  <si>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</si>
  <si>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</si>
  <si>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</si>
  <si>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</si>
  <si>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</si>
  <si>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</si>
  <si>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</si>
  <si>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</si>
  <si>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</si>
  <si>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</si>
  <si>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</si>
  <si>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</si>
  <si>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</si>
  <si>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</si>
  <si>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</si>
  <si>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</si>
  <si>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</si>
  <si>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</si>
  <si>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</si>
  <si>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</si>
  <si>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</si>
  <si>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</si>
  <si>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</si>
  <si>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</si>
  <si>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</si>
  <si>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</si>
  <si>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</si>
  <si>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</si>
  <si>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</si>
  <si>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</si>
  <si>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</si>
  <si>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</si>
  <si>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</si>
  <si>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</si>
  <si>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</si>
  <si>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</si>
  <si>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</si>
  <si>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</si>
  <si>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</si>
  <si>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</si>
  <si>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</si>
  <si>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</si>
  <si>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</si>
  <si>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</si>
  <si>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</si>
  <si>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</si>
  <si>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</si>
  <si>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</si>
  <si>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</si>
  <si>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</si>
  <si>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</si>
  <si>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</si>
  <si>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</si>
  <si>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</si>
  <si>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</si>
  <si>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</si>
  <si>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</si>
  <si>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</si>
  <si>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</si>
  <si>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</si>
  <si>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</si>
  <si>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</si>
  <si>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</si>
  <si>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</si>
  <si>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</si>
  <si>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</si>
  <si>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</si>
  <si>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</si>
  <si>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</si>
  <si>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</si>
  <si>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</si>
  <si>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</si>
  <si>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</si>
  <si>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</si>
  <si>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</si>
  <si>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</si>
  <si>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</si>
  <si>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</si>
  <si>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</si>
  <si>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</si>
  <si>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</si>
  <si>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</si>
  <si>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</si>
  <si>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</si>
  <si>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</si>
  <si>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</si>
  <si>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</si>
  <si>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</si>
  <si>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</si>
  <si>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</si>
  <si>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</si>
  <si>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</si>
  <si>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</si>
  <si>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</si>
  <si>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</si>
  <si>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</si>
  <si>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</si>
  <si>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</si>
  <si>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</si>
  <si>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</si>
  <si>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</si>
  <si>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</si>
  <si>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</si>
  <si>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</si>
  <si>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</si>
  <si>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</si>
  <si>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</si>
  <si>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</si>
  <si>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</si>
  <si>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</si>
  <si>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</si>
  <si>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</si>
  <si>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</si>
  <si>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</si>
  <si>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</si>
  <si>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</si>
  <si>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</si>
  <si>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</si>
  <si>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</si>
  <si>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</si>
  <si>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</si>
  <si>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</si>
  <si>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</si>
  <si>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</si>
  <si>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</si>
  <si>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</si>
  <si>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</si>
  <si>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</si>
  <si>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</si>
  <si>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</si>
  <si>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</si>
  <si>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</si>
  <si>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</si>
  <si>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</si>
  <si>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</si>
  <si>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</si>
  <si>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</si>
  <si>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</si>
  <si>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</si>
  <si>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</si>
  <si>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</si>
  <si>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</si>
  <si>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</si>
  <si>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</si>
  <si>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</si>
  <si>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</si>
  <si>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</si>
  <si>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</si>
  <si>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</si>
  <si>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</si>
  <si>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</si>
  <si>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</si>
  <si>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</si>
  <si>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</si>
  <si>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</si>
  <si>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</si>
  <si>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</si>
  <si>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</si>
  <si>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</si>
  <si>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</si>
  <si>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</si>
  <si>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</si>
  <si>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</si>
  <si>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</si>
  <si>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</si>
  <si>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</si>
  <si>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</si>
  <si>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</si>
  <si>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</si>
  <si>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</si>
  <si>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</si>
  <si>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</si>
  <si>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</si>
  <si>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</si>
  <si>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</si>
  <si>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</si>
  <si>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</si>
  <si>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</si>
  <si>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</si>
  <si>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</si>
  <si>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</si>
  <si>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</si>
  <si>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</si>
  <si>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</si>
  <si>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</si>
  <si>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</si>
  <si>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</si>
  <si>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</si>
  <si>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</si>
  <si>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</si>
  <si>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</si>
  <si>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</si>
  <si>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</si>
  <si>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</si>
  <si>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</si>
  <si>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</si>
  <si>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</si>
  <si>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</si>
  <si>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</si>
  <si>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</si>
  <si>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</si>
  <si>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</si>
  <si>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</si>
  <si>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</si>
  <si>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</si>
  <si>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</si>
  <si>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</si>
  <si>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</si>
  <si>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</si>
  <si>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</si>
  <si>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</si>
  <si>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</si>
  <si>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</si>
  <si>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</si>
  <si>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</si>
  <si>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</si>
  <si>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</si>
  <si>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</si>
  <si>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</si>
  <si>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</si>
  <si>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</si>
  <si>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</si>
  <si>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</si>
  <si>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</si>
  <si>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</si>
  <si>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</si>
  <si>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</si>
  <si>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</si>
  <si>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</si>
  <si>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</si>
  <si>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</si>
  <si>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</si>
  <si>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</si>
  <si>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</si>
  <si>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</si>
  <si>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</si>
  <si>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</si>
  <si>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</si>
  <si>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</si>
  <si>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</si>
  <si>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</si>
  <si>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</si>
  <si>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</si>
  <si>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</si>
  <si>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</si>
  <si>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</si>
  <si>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</si>
  <si>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</si>
  <si>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</si>
  <si>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</si>
  <si>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</si>
  <si>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</si>
  <si>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</si>
  <si>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</si>
  <si>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</si>
  <si>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</si>
  <si>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</si>
  <si>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</si>
  <si>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</si>
  <si>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</si>
  <si>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</si>
  <si>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</si>
  <si>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</si>
  <si>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</si>
  <si>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</si>
  <si>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</si>
  <si>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</si>
  <si>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</si>
  <si>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</si>
  <si>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</si>
  <si>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</si>
  <si>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</si>
  <si>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</si>
  <si>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</si>
  <si>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</si>
  <si>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</si>
  <si>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</si>
  <si>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</si>
  <si>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</si>
  <si>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</si>
  <si>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</si>
  <si>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</si>
  <si>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</si>
  <si>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</si>
  <si>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</si>
  <si>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</si>
  <si>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</si>
  <si>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</si>
  <si>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</si>
  <si>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</si>
  <si>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</si>
  <si>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</si>
  <si>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</si>
  <si>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</si>
  <si>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</si>
  <si>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</si>
  <si>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</si>
  <si>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</si>
  <si>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</si>
  <si>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</si>
  <si>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</si>
  <si>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</si>
  <si>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</si>
  <si>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</si>
  <si>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</si>
  <si>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</si>
  <si>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</si>
  <si>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</si>
  <si>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</si>
  <si>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</si>
  <si>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</si>
  <si>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</si>
  <si>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</si>
  <si>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</si>
  <si>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</si>
  <si>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</si>
  <si>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</si>
  <si>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</si>
  <si>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</si>
  <si>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</si>
  <si>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</si>
  <si>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</si>
  <si>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</si>
  <si>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</si>
  <si>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</si>
  <si>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</si>
  <si>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</si>
  <si>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</si>
  <si>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</si>
  <si>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</si>
  <si>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</si>
  <si>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</si>
  <si>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</si>
  <si>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</si>
  <si>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</si>
  <si>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</si>
  <si>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</si>
  <si>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</si>
  <si>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</si>
  <si>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</si>
  <si>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</si>
  <si>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</si>
  <si>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</si>
  <si>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</si>
  <si>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</si>
  <si>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</si>
  <si>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</si>
  <si>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</si>
  <si>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</si>
  <si>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</si>
  <si>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</si>
  <si>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</si>
  <si>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</si>
  <si>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</si>
  <si>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</si>
  <si>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</si>
  <si>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</si>
  <si>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</si>
  <si>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</si>
  <si>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</si>
  <si>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</si>
  <si>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</si>
  <si>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</si>
  <si>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</si>
  <si>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</si>
  <si>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</si>
  <si>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</si>
  <si>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</si>
  <si>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</si>
  <si>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</si>
  <si>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</si>
  <si>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</si>
  <si>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</si>
  <si>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</si>
  <si>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</si>
  <si>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</si>
  <si>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</si>
  <si>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</si>
  <si>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</si>
  <si>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</si>
  <si>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</si>
  <si>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</si>
  <si>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</si>
  <si>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</si>
  <si>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</si>
  <si>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</si>
  <si>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</si>
  <si>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</si>
  <si>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</si>
  <si>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</si>
  <si>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</si>
  <si>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</si>
  <si>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</si>
  <si>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</si>
  <si>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</si>
  <si>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</si>
  <si>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</si>
  <si>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</si>
  <si>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</si>
  <si>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</si>
  <si>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</si>
  <si>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</si>
  <si>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</si>
  <si>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</si>
  <si>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</si>
  <si>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</si>
  <si>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</si>
  <si>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</si>
  <si>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</si>
  <si>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</si>
  <si>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</si>
  <si>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</si>
  <si>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</si>
  <si>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</si>
  <si>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</si>
  <si>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</si>
  <si>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</si>
  <si>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</si>
  <si>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</si>
  <si>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</si>
  <si>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</si>
  <si>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</si>
  <si>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</si>
  <si>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</si>
  <si>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</si>
  <si>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</si>
  <si>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</si>
  <si>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</si>
  <si>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</si>
  <si>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</si>
  <si>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</si>
  <si>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</si>
  <si>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</si>
  <si>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</si>
  <si>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</si>
  <si>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</si>
  <si>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</si>
  <si>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</si>
  <si>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</si>
  <si>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</si>
  <si>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</si>
  <si>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</si>
  <si>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</si>
  <si>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</si>
  <si>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</si>
  <si>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</si>
  <si>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</si>
  <si>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</si>
  <si>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</si>
  <si>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</si>
  <si>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</si>
  <si>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</si>
  <si>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</si>
  <si>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</si>
  <si>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</si>
  <si>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</si>
  <si>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</si>
  <si>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</si>
  <si>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</si>
  <si>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</si>
  <si>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</si>
  <si>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</si>
  <si>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</si>
  <si>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</si>
  <si>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</si>
  <si>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</si>
  <si>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</si>
  <si>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</si>
  <si>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</si>
  <si>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</si>
  <si>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</si>
  <si>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</si>
  <si>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</si>
  <si>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</si>
  <si>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</si>
  <si>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</si>
  <si>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</si>
  <si>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</si>
  <si>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</si>
  <si>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</si>
  <si>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</si>
  <si>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</si>
  <si>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</si>
  <si>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</si>
  <si>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</si>
  <si>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</si>
  <si>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</si>
  <si>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</si>
  <si>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</si>
  <si>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</si>
  <si>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</si>
  <si>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</si>
  <si>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</si>
  <si>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</si>
  <si>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</si>
  <si>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</si>
  <si>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</si>
  <si>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</si>
  <si>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</si>
  <si>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</si>
  <si>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</si>
  <si>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</si>
  <si>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</si>
  <si>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</si>
  <si>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</si>
  <si>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</si>
  <si>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</si>
  <si>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</si>
  <si>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</si>
  <si>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</si>
  <si>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</si>
  <si>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</si>
  <si>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</si>
  <si>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</si>
  <si>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</si>
  <si>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</si>
  <si>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</si>
  <si>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</si>
  <si>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</si>
  <si>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</si>
  <si>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</si>
  <si>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</si>
  <si>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</si>
  <si>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</si>
  <si>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</si>
  <si>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</si>
  <si>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</si>
  <si>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</si>
  <si>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</si>
  <si>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</si>
  <si>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</si>
  <si>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</si>
  <si>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</si>
  <si>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</si>
  <si>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</si>
  <si>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</si>
  <si>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</si>
  <si>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</si>
  <si>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</si>
  <si>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</si>
  <si>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</si>
  <si>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</si>
  <si>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</si>
  <si>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</si>
  <si>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</si>
  <si>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</si>
  <si>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</si>
  <si>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</si>
  <si>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</si>
  <si>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</si>
  <si>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</si>
  <si>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</si>
  <si>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</si>
  <si>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</si>
  <si>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</si>
  <si>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</si>
  <si>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</si>
  <si>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</si>
  <si>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</si>
  <si>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</si>
  <si>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</si>
  <si>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</si>
  <si>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</si>
  <si>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</si>
  <si>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</si>
  <si>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</si>
  <si>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</si>
  <si>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</si>
  <si>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</si>
  <si>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</si>
  <si>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</si>
  <si>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</si>
  <si>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</si>
  <si>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</si>
  <si>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</si>
  <si>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</si>
  <si>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</si>
  <si>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</si>
  <si>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</si>
  <si>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</si>
  <si>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</si>
  <si>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</si>
  <si>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</si>
  <si>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</si>
  <si>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</si>
  <si>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</si>
  <si>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</si>
  <si>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</si>
  <si>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</si>
  <si>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</si>
  <si>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</si>
  <si>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</si>
  <si>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</si>
  <si>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</si>
  <si>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</si>
  <si>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</si>
  <si>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</si>
  <si>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</si>
  <si>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</si>
  <si>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</si>
  <si>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</si>
  <si>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</si>
  <si>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</si>
  <si>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</si>
  <si>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</si>
  <si>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</si>
  <si>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</si>
  <si>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</si>
  <si>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</si>
  <si>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</si>
  <si>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</si>
  <si>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</si>
  <si>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</si>
  <si>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</si>
  <si>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</si>
  <si>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</si>
  <si>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</si>
  <si>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</si>
  <si>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</si>
  <si>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</si>
  <si>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</si>
  <si>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</si>
  <si>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</si>
  <si>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</si>
  <si>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</si>
  <si>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</si>
  <si>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</si>
  <si>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</si>
  <si>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</si>
  <si>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</si>
  <si>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</si>
  <si>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</si>
  <si>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</si>
  <si>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</si>
  <si>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</si>
  <si>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</si>
  <si>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</si>
  <si>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</si>
  <si>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</si>
  <si>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</si>
  <si>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</si>
  <si>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</si>
  <si>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</si>
  <si>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</si>
  <si>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</si>
  <si>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</si>
  <si>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</si>
  <si>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</si>
  <si>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</si>
  <si>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</si>
  <si>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</si>
  <si>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</si>
  <si>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</si>
  <si>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</si>
  <si>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</si>
  <si>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</si>
  <si>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</si>
  <si>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</si>
  <si>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</si>
  <si>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</si>
  <si>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</si>
  <si>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</si>
  <si>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</si>
  <si>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</si>
  <si>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</si>
  <si>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</si>
  <si>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</si>
  <si>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</si>
  <si>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</si>
  <si>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</si>
  <si>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</si>
  <si>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</si>
  <si>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</si>
  <si>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</si>
  <si>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</si>
  <si>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</si>
  <si>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</si>
  <si>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</si>
  <si>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</si>
  <si>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</si>
  <si>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</si>
  <si>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</si>
  <si>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</si>
  <si>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</si>
  <si>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</si>
  <si>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</si>
  <si>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</si>
  <si>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</si>
  <si>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</si>
  <si>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</si>
  <si>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</si>
  <si>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</si>
  <si>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</si>
  <si>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</si>
  <si>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</si>
  <si>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</si>
  <si>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</si>
  <si>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</si>
  <si>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</si>
  <si>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</si>
  <si>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</si>
  <si>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</si>
  <si>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</si>
  <si>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</si>
  <si>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</si>
  <si>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</si>
  <si>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</si>
  <si>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</si>
  <si>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</si>
  <si>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</si>
  <si>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</si>
  <si>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</si>
  <si>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</si>
  <si>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</si>
  <si>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</si>
  <si>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</si>
  <si>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</si>
  <si>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</si>
  <si>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</si>
  <si>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</si>
  <si>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</si>
  <si>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</si>
  <si>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</si>
  <si>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</si>
  <si>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</si>
  <si>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</si>
  <si>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</si>
  <si>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</si>
  <si>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</si>
  <si>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</si>
  <si>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</si>
  <si>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</si>
  <si>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</si>
  <si>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</si>
  <si>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</si>
  <si>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</si>
  <si>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</si>
  <si>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</si>
  <si>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</si>
  <si>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</si>
  <si>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</si>
  <si>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</si>
  <si>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</si>
  <si>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</si>
  <si>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</si>
  <si>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</si>
  <si>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</si>
  <si>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</si>
  <si>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</si>
  <si>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</si>
  <si>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</si>
  <si>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</si>
  <si>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</si>
  <si>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</si>
  <si>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</si>
  <si>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</si>
  <si>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</si>
  <si>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</si>
  <si>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</si>
  <si>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</si>
  <si>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</si>
  <si>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</si>
  <si>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</si>
  <si>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</si>
  <si>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</si>
  <si>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</si>
  <si>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</si>
  <si>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</si>
  <si>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</si>
  <si>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</si>
  <si>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</si>
  <si>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</si>
  <si>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</si>
  <si>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</si>
  <si>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</si>
  <si>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</si>
  <si>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</si>
  <si>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</si>
  <si>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</si>
  <si>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</si>
  <si>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</si>
  <si>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</si>
  <si>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</si>
  <si>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</si>
  <si>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</si>
  <si>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</si>
  <si>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</si>
  <si>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</si>
  <si>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</si>
  <si>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</si>
  <si>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</si>
  <si>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</si>
  <si>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</si>
  <si>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</si>
  <si>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</si>
  <si>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</si>
  <si>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</si>
  <si>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</si>
  <si>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</si>
  <si>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</si>
  <si>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</si>
  <si>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</si>
  <si>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</si>
  <si>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</si>
  <si>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</si>
  <si>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</si>
  <si>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</si>
  <si>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</si>
  <si>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</si>
  <si>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</si>
  <si>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</si>
  <si>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</si>
  <si>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</si>
  <si>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</si>
  <si>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</si>
  <si>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</si>
  <si>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</si>
  <si>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</si>
  <si>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</si>
  <si>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</si>
  <si>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</si>
  <si>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</si>
  <si>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</si>
  <si>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</si>
  <si>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</si>
  <si>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</si>
  <si>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</si>
  <si>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</si>
  <si>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</si>
  <si>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</si>
  <si>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</si>
  <si>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</si>
  <si>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</si>
  <si>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</si>
  <si>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</si>
  <si>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</si>
  <si>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</si>
  <si>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</si>
  <si>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</si>
  <si>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</si>
  <si>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</si>
  <si>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</si>
  <si>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</si>
  <si>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</si>
  <si>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</si>
  <si>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</si>
  <si>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</si>
  <si>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</si>
  <si>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</si>
  <si>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</si>
  <si>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</si>
  <si>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</si>
  <si>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</si>
  <si>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</si>
  <si>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</si>
  <si>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</si>
  <si>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</si>
  <si>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</si>
  <si>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</si>
  <si>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</si>
  <si>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</si>
  <si>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</si>
  <si>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</si>
  <si>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</si>
  <si>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</si>
  <si>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</si>
  <si>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</si>
  <si>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</si>
  <si>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</si>
  <si>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</si>
  <si>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</si>
  <si>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</si>
  <si>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</si>
  <si>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</si>
  <si>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</si>
  <si>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</si>
  <si>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</si>
  <si>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</si>
  <si>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</si>
  <si>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</si>
  <si>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</si>
  <si>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</si>
  <si>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</si>
  <si>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</si>
  <si>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</si>
  <si>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</si>
  <si>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</si>
  <si>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</si>
  <si>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</si>
  <si>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</si>
  <si>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</si>
  <si>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</si>
  <si>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</si>
  <si>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</si>
  <si>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</si>
  <si>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</si>
  <si>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</si>
  <si>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</si>
  <si>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</si>
  <si>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</si>
  <si>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</si>
  <si>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</si>
  <si>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</si>
  <si>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</si>
  <si>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</si>
  <si>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</si>
  <si>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</si>
  <si>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</si>
  <si>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</si>
  <si>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</si>
  <si>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</si>
  <si>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</si>
  <si>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</si>
  <si>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</si>
  <si>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</si>
  <si>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</si>
  <si>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</si>
  <si>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</si>
  <si>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</si>
  <si>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</si>
  <si>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</si>
  <si>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</si>
  <si>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</si>
  <si>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</si>
  <si>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</si>
  <si>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</si>
  <si>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</si>
  <si>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</si>
  <si>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</si>
  <si>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</si>
  <si>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</si>
  <si>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</si>
  <si>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</si>
  <si>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</si>
  <si>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</si>
  <si>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</si>
  <si>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</si>
  <si>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</si>
  <si>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</si>
  <si>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</si>
  <si>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</si>
  <si>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</si>
  <si>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</si>
  <si>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</si>
  <si>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</si>
  <si>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</si>
  <si>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</si>
  <si>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</si>
  <si>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</si>
  <si>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</si>
  <si>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</si>
  <si>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</si>
  <si>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</si>
  <si>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</si>
  <si>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</si>
  <si>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</si>
  <si>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</si>
  <si>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</si>
  <si>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</si>
  <si>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</si>
  <si>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</si>
  <si>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</si>
  <si>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</si>
  <si>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</si>
  <si>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</si>
  <si>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</si>
  <si>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</si>
  <si>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</si>
  <si>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</si>
  <si>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</si>
  <si>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</si>
  <si>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</si>
  <si>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</si>
  <si>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</si>
  <si>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</si>
  <si>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</si>
  <si>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</si>
  <si>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</si>
  <si>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</si>
  <si>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</si>
  <si>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</si>
  <si>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</si>
  <si>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</si>
  <si>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</si>
  <si>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</si>
  <si>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</si>
  <si>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</si>
  <si>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</si>
  <si>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</si>
  <si>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</si>
  <si>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</si>
  <si>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</si>
  <si>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</si>
  <si>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</si>
  <si>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</si>
  <si>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</si>
  <si>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</si>
  <si>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</si>
  <si>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</si>
  <si>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</si>
  <si>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</si>
  <si>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</si>
  <si>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</si>
  <si>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</si>
  <si>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</si>
  <si>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</si>
  <si>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</si>
  <si>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</si>
  <si>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</si>
  <si>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</si>
  <si>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</si>
  <si>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</si>
  <si>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</si>
  <si>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</si>
  <si>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</si>
  <si>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</si>
  <si>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</si>
  <si>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</si>
  <si>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</si>
  <si>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</si>
  <si>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</si>
  <si>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</si>
  <si>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</si>
  <si>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</si>
  <si>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</si>
  <si>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</si>
  <si>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</si>
  <si>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</si>
  <si>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</si>
  <si>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</si>
  <si>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</si>
  <si>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</si>
  <si>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</si>
  <si>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</si>
  <si>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</si>
  <si>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</si>
  <si>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</si>
  <si>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</si>
  <si>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</si>
  <si>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</si>
  <si>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</si>
  <si>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</si>
  <si>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</si>
  <si>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</si>
  <si>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</si>
  <si>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</si>
  <si>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</si>
  <si>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</si>
  <si>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</si>
  <si>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</si>
  <si>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</si>
  <si>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</si>
  <si>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</si>
  <si>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</si>
  <si>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</si>
  <si>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</si>
  <si>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</si>
  <si>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</si>
  <si>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</si>
  <si>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</si>
  <si>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</si>
  <si>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</si>
  <si>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</si>
  <si>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</si>
  <si>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</si>
  <si>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</si>
  <si>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</si>
  <si>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</si>
  <si>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</si>
  <si>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</si>
  <si>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</si>
  <si>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</si>
  <si>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</si>
  <si>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</si>
  <si>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</si>
  <si>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</si>
  <si>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</si>
  <si>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</si>
  <si>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</si>
  <si>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</si>
  <si>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</si>
  <si>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</si>
  <si>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</si>
  <si>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</si>
  <si>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</si>
  <si>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</si>
  <si>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</si>
  <si>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</si>
  <si>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</si>
  <si>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</si>
  <si>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</si>
  <si>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</si>
  <si>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</si>
  <si>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</si>
  <si>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</si>
  <si>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</si>
  <si>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</si>
  <si>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</si>
  <si>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</si>
  <si>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</si>
  <si>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</si>
  <si>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</si>
  <si>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</si>
  <si>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</si>
  <si>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</si>
  <si>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</si>
  <si>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</si>
  <si>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</si>
  <si>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</si>
  <si>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</si>
  <si>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</si>
  <si>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</si>
  <si>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</si>
  <si>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</si>
  <si>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</si>
  <si>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</si>
  <si>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</si>
  <si>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</si>
  <si>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</si>
  <si>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</si>
  <si>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</si>
  <si>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</si>
  <si>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</si>
  <si>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</si>
  <si>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</si>
  <si>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</si>
  <si>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</si>
  <si>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</si>
  <si>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</si>
  <si>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</si>
  <si>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</si>
  <si>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</si>
  <si>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</si>
  <si>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</si>
  <si>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</si>
  <si>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</si>
  <si>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</si>
  <si>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</si>
  <si>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</si>
  <si>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</si>
  <si>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</si>
  <si>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</si>
  <si>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</si>
  <si>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</si>
  <si>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</si>
  <si>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</si>
  <si>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</si>
  <si>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</si>
  <si>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</si>
  <si>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</si>
  <si>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</si>
  <si>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</si>
  <si>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</si>
  <si>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</si>
  <si>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</si>
  <si>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</si>
  <si>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</si>
  <si>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</si>
  <si>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</si>
  <si>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</si>
  <si>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</si>
  <si>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</si>
  <si>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</si>
  <si>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</si>
  <si>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</si>
  <si>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</si>
  <si>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</si>
  <si>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</si>
  <si>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</si>
  <si>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</si>
  <si>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</si>
  <si>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</si>
  <si>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</si>
  <si>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</si>
  <si>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</si>
  <si>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</si>
  <si>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</si>
  <si>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</si>
  <si>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</si>
  <si>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</si>
  <si>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</si>
  <si>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</si>
  <si>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</si>
  <si>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</si>
  <si>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</si>
  <si>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</si>
  <si>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</si>
  <si>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</si>
  <si>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</si>
  <si>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</si>
  <si>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</si>
  <si>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</si>
  <si>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</si>
  <si>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</si>
  <si>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</si>
  <si>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</si>
  <si>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</si>
  <si>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</si>
  <si>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</si>
  <si>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</si>
  <si>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</si>
  <si>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</si>
  <si>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</si>
  <si>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</si>
  <si>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</si>
  <si>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</si>
  <si>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</si>
  <si>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</si>
  <si>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</si>
  <si>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</si>
  <si>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</si>
  <si>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</si>
  <si>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</si>
  <si>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</si>
  <si>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</si>
  <si>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</si>
  <si>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</si>
  <si>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</si>
  <si>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</si>
  <si>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</si>
  <si>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</si>
  <si>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</si>
  <si>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</si>
  <si>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</si>
  <si>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</si>
  <si>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</si>
  <si>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</si>
  <si>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</si>
  <si>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</si>
  <si>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</si>
  <si>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</si>
  <si>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</si>
  <si>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</si>
  <si>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</si>
  <si>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</si>
  <si>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</si>
  <si>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</si>
  <si>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</si>
  <si>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</si>
  <si>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</si>
  <si>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</si>
  <si>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</si>
  <si>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</si>
  <si>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</si>
  <si>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</si>
  <si>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</si>
  <si>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</si>
  <si>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</si>
  <si>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</si>
  <si>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</si>
  <si>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</si>
  <si>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</si>
  <si>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</si>
  <si>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</si>
  <si>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</si>
  <si>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</si>
  <si>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</si>
  <si>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</si>
  <si>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</si>
  <si>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</si>
  <si>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</si>
  <si>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</si>
  <si>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</si>
  <si>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</si>
  <si>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</si>
  <si>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</si>
  <si>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</si>
  <si>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</si>
  <si>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</si>
  <si>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</si>
  <si>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</si>
  <si>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</si>
  <si>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</si>
  <si>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</si>
  <si>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</si>
  <si>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</si>
  <si>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</si>
  <si>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</si>
  <si>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</si>
  <si>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</si>
  <si>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</si>
  <si>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</si>
  <si>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</si>
  <si>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</si>
  <si>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</si>
  <si>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</si>
  <si>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</si>
  <si>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</si>
  <si>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</si>
  <si>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</si>
  <si>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</si>
  <si>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</si>
  <si>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</si>
  <si>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</si>
  <si>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</si>
  <si>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</si>
  <si>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</si>
  <si>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</si>
  <si>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</si>
  <si>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</si>
  <si>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</si>
  <si>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</si>
  <si>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</si>
  <si>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</si>
  <si>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</si>
  <si>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</si>
  <si>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</si>
  <si>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</si>
  <si>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</si>
  <si>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</si>
  <si>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</si>
  <si>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</si>
  <si>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</si>
  <si>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</si>
  <si>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</si>
  <si>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</si>
  <si>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</si>
  <si>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</si>
  <si>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</si>
  <si>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</si>
  <si>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</si>
  <si>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</si>
  <si>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</si>
  <si>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</si>
  <si>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</si>
  <si>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</si>
  <si>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</si>
  <si>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</si>
  <si>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</si>
  <si>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</si>
  <si>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</si>
  <si>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</si>
  <si>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</si>
  <si>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</si>
  <si>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</si>
  <si>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</si>
  <si>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</si>
  <si>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</si>
  <si>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</si>
  <si>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</si>
  <si>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</si>
  <si>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</si>
  <si>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</si>
  <si>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</si>
  <si>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</si>
  <si>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</si>
  <si>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</si>
  <si>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</si>
  <si>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</si>
  <si>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</si>
  <si>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</si>
  <si>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</si>
  <si>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</si>
  <si>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</si>
  <si>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</si>
  <si>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</si>
  <si>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</si>
  <si>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</si>
  <si>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</si>
  <si>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</si>
  <si>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</si>
  <si>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</si>
  <si>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</si>
  <si>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</si>
  <si>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</si>
  <si>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</si>
  <si>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</si>
  <si>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</si>
  <si>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</si>
  <si>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</si>
  <si>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</si>
  <si>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</si>
  <si>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</si>
  <si>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</si>
  <si>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</si>
  <si>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</si>
  <si>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</si>
  <si>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</si>
  <si>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</si>
  <si>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</si>
  <si>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</si>
  <si>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</si>
  <si>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</si>
  <si>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</si>
  <si>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</si>
  <si>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</si>
  <si>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</si>
  <si>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</si>
  <si>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</si>
  <si>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</si>
  <si>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</si>
  <si>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</si>
  <si>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</si>
  <si>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</si>
  <si>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</si>
  <si>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</si>
  <si>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</si>
  <si>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</si>
  <si>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</si>
  <si>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</si>
  <si>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</si>
  <si>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</si>
  <si>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</si>
  <si>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</si>
  <si>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</si>
  <si>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</si>
  <si>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</si>
  <si>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</si>
  <si>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</si>
  <si>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</si>
  <si>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</si>
  <si>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</si>
  <si>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</si>
  <si>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</si>
  <si>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</si>
  <si>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</si>
  <si>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</si>
  <si>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</si>
  <si>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</si>
  <si>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</si>
  <si>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</si>
  <si>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</si>
  <si>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</si>
  <si>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</si>
  <si>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</si>
  <si>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</si>
  <si>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</si>
  <si>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</si>
  <si>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</si>
  <si>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</si>
  <si>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</si>
  <si>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</si>
  <si>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</si>
  <si>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</si>
  <si>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</si>
  <si>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</si>
  <si>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</si>
  <si>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</si>
  <si>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</si>
  <si>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</si>
  <si>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</si>
  <si>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</si>
  <si>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</si>
  <si>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</si>
  <si>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</si>
  <si>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</si>
  <si>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</si>
  <si>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</si>
  <si>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</si>
  <si>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</si>
  <si>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</si>
  <si>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</si>
  <si>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</si>
  <si>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</si>
  <si>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</si>
  <si>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</si>
  <si>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</si>
  <si>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</si>
  <si>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</si>
  <si>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</si>
  <si>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</si>
  <si>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</si>
  <si>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</si>
  <si>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</si>
  <si>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</si>
  <si>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</si>
  <si>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</si>
  <si>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</si>
  <si>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</si>
  <si>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</si>
  <si>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</si>
  <si>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</si>
  <si>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</si>
  <si>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</si>
  <si>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</si>
  <si>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</si>
  <si>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</si>
  <si>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</si>
  <si>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</si>
  <si>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</si>
  <si>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</si>
  <si>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</si>
  <si>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</si>
  <si>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</si>
  <si>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</si>
  <si>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</si>
  <si>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</si>
  <si>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</si>
  <si>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</si>
  <si>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</si>
  <si>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</si>
  <si>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</si>
  <si>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</si>
  <si>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</si>
  <si>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</si>
  <si>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</si>
  <si>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</si>
  <si>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</si>
  <si>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</si>
  <si>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</si>
  <si>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</si>
  <si>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</si>
  <si>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</si>
  <si>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</si>
  <si>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</si>
  <si>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</si>
  <si>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</si>
  <si>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</si>
  <si>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</si>
  <si>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</si>
  <si>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</si>
  <si>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</si>
  <si>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</si>
  <si>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</si>
  <si>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</si>
  <si>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</si>
  <si>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</si>
  <si>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</si>
  <si>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</si>
  <si>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</si>
  <si>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</si>
  <si>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</si>
  <si>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</si>
  <si>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</si>
  <si>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</si>
  <si>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</si>
  <si>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</si>
  <si>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</si>
  <si>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</si>
  <si>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</si>
  <si>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</si>
  <si>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</si>
  <si>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</si>
  <si>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</si>
  <si>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</si>
  <si>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</si>
  <si>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</si>
  <si>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</si>
  <si>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</si>
  <si>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</si>
  <si>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</si>
  <si>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</si>
  <si>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</si>
  <si>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</si>
  <si>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</si>
  <si>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</si>
  <si>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</si>
  <si>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</si>
  <si>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</si>
  <si>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</si>
  <si>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</si>
  <si>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</si>
  <si>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</si>
  <si>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</si>
  <si>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</si>
  <si>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</si>
  <si>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</si>
  <si>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</si>
  <si>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</si>
  <si>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</si>
  <si>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</si>
  <si>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</si>
  <si>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</si>
  <si>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</si>
  <si>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</si>
  <si>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</si>
  <si>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</si>
  <si>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</si>
  <si>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</si>
  <si>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</si>
  <si>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</si>
  <si>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</si>
  <si>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</si>
  <si>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</si>
  <si>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</si>
  <si>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</si>
  <si>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</si>
  <si>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</si>
  <si>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</si>
  <si>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</si>
  <si>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</si>
  <si>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</si>
  <si>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</si>
  <si>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</si>
  <si>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</si>
  <si>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</si>
  <si>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</si>
  <si>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</si>
  <si>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</si>
  <si>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</si>
  <si>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</si>
  <si>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</si>
  <si>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</si>
  <si>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</si>
  <si>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</si>
  <si>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</si>
  <si>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</si>
  <si>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</si>
  <si>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</si>
  <si>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</si>
  <si>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</si>
  <si>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</si>
  <si>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</si>
  <si>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</si>
  <si>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</si>
  <si>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</si>
  <si>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</si>
  <si>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</si>
  <si>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</si>
  <si>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</si>
  <si>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</si>
  <si>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</si>
  <si>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</si>
  <si>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</si>
  <si>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</si>
  <si>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</si>
  <si>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</si>
  <si>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</si>
  <si>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</si>
  <si>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</si>
  <si>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</si>
  <si>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</si>
  <si>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</si>
  <si>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</si>
  <si>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</si>
  <si>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</si>
  <si>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</si>
  <si>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</si>
  <si>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</si>
  <si>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</si>
  <si>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</si>
  <si>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</si>
  <si>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</si>
  <si>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</si>
  <si>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</si>
  <si>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</si>
  <si>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</si>
  <si>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</si>
  <si>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</si>
  <si>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</si>
  <si>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</si>
  <si>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</si>
  <si>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</si>
  <si>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</si>
  <si>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</si>
  <si>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</si>
  <si>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</si>
  <si>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</si>
  <si>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</si>
  <si>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</si>
  <si>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</si>
  <si>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</si>
  <si>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</si>
  <si>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</si>
  <si>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</si>
  <si>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</si>
  <si>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</si>
  <si>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</si>
  <si>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</si>
  <si>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</si>
  <si>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</si>
  <si>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</si>
  <si>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</si>
  <si>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</si>
  <si>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</si>
  <si>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</si>
  <si>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</si>
  <si>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</si>
  <si>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</si>
  <si>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</si>
  <si>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</si>
  <si>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</si>
  <si>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</si>
  <si>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</si>
  <si>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</si>
  <si>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</si>
  <si>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</si>
  <si>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</si>
  <si>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</si>
  <si>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</si>
  <si>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</si>
  <si>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</si>
  <si>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</si>
  <si>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</si>
  <si>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</si>
  <si>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</si>
  <si>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</si>
  <si>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</si>
  <si>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</si>
  <si>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</si>
  <si>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</si>
  <si>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</si>
  <si>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</si>
  <si>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</si>
  <si>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</si>
  <si>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</si>
  <si>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</si>
  <si>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</si>
  <si>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</si>
  <si>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</si>
  <si>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</si>
  <si>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</si>
  <si>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</si>
  <si>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</si>
  <si>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</si>
  <si>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</si>
  <si>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</si>
  <si>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</si>
  <si>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</si>
  <si>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</si>
  <si>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</si>
  <si>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</si>
  <si>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</si>
  <si>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</si>
  <si>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</si>
  <si>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</si>
  <si>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</si>
  <si>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</si>
  <si>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</si>
  <si>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</si>
  <si>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</si>
  <si>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</si>
  <si>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</si>
  <si>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</si>
  <si>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</si>
  <si>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</si>
  <si>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</si>
  <si>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</si>
  <si>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</si>
  <si>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</si>
  <si>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</si>
  <si>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</si>
  <si>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</si>
  <si>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</si>
  <si>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</si>
  <si>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</si>
  <si>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</si>
  <si>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</si>
  <si>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</si>
  <si>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</si>
  <si>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</si>
  <si>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</si>
  <si>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</si>
  <si>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</si>
  <si>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</si>
  <si>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</si>
  <si>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</si>
  <si>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</si>
  <si>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</si>
  <si>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</si>
  <si>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</si>
  <si>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</si>
  <si>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</si>
  <si>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</si>
  <si>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</si>
  <si>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</si>
  <si>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</si>
  <si>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</si>
  <si>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</si>
  <si>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</si>
  <si>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</si>
  <si>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</si>
  <si>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</si>
  <si>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</si>
  <si>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</si>
  <si>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</si>
  <si>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</si>
  <si>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</si>
  <si>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</si>
  <si>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</si>
  <si>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</si>
  <si>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</si>
  <si>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</si>
  <si>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</si>
  <si>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</si>
  <si>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</si>
  <si>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</si>
  <si>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</si>
  <si>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</si>
  <si>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</si>
  <si>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</si>
  <si>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</si>
  <si>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</si>
  <si>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</si>
  <si>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</si>
  <si>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</si>
  <si>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</si>
  <si>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</si>
  <si>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</si>
  <si>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</si>
  <si>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</si>
  <si>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</si>
  <si>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</si>
  <si>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</si>
  <si>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</si>
  <si>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</si>
  <si>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</si>
  <si>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</si>
  <si>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</si>
  <si>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</si>
  <si>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</si>
  <si>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</si>
  <si>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</si>
  <si>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</si>
  <si>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</si>
  <si>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</si>
  <si>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</si>
  <si>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</si>
  <si>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</si>
  <si>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</si>
  <si>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</si>
  <si>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</si>
  <si>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</si>
  <si>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</si>
  <si>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</si>
  <si>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</si>
  <si>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</si>
  <si>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</si>
  <si>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</si>
  <si>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</si>
  <si>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</si>
  <si>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</si>
  <si>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</si>
  <si>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</si>
  <si>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</si>
  <si>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</si>
  <si>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</si>
  <si>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</si>
  <si>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</si>
  <si>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</si>
  <si>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</si>
  <si>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</si>
  <si>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</si>
  <si>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</si>
  <si>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</si>
  <si>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</si>
  <si>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</si>
  <si>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</si>
  <si>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</si>
  <si>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</si>
  <si>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</si>
  <si>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</si>
  <si>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</si>
  <si>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</si>
  <si>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</si>
  <si>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</si>
  <si>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</si>
  <si>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</si>
  <si>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</si>
  <si>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</si>
  <si>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</si>
  <si>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</si>
  <si>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</si>
  <si>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</si>
  <si>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</si>
  <si>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</si>
  <si>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</si>
  <si>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</si>
  <si>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</si>
  <si>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</si>
  <si>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</si>
  <si>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</si>
  <si>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</si>
  <si>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</si>
  <si>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</si>
  <si>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</si>
  <si>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</si>
  <si>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</si>
  <si>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</si>
  <si>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</si>
  <si>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</si>
  <si>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</si>
  <si>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</si>
  <si>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</si>
  <si>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</si>
  <si>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</si>
  <si>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</si>
  <si>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</si>
  <si>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</si>
  <si>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</si>
  <si>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</si>
  <si>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</si>
  <si>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</si>
  <si>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</si>
  <si>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</si>
  <si>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</si>
  <si>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</si>
  <si>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</si>
  <si>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</si>
  <si>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</si>
  <si>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</si>
  <si>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</si>
  <si>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</si>
  <si>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</si>
  <si>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</si>
  <si>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</si>
  <si>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</si>
  <si>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</si>
  <si>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</si>
  <si>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</si>
  <si>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</si>
  <si>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</si>
  <si>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</si>
  <si>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</si>
  <si>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</si>
  <si>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</si>
  <si>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</si>
  <si>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</si>
  <si>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</si>
  <si>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</si>
  <si>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</si>
  <si>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</si>
  <si>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</si>
  <si>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</si>
  <si>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</si>
  <si>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</si>
  <si>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</si>
  <si>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</si>
  <si>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</si>
  <si>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</si>
  <si>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</si>
  <si>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</si>
  <si>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</si>
  <si>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</si>
  <si>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</si>
  <si>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</si>
  <si>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</si>
  <si>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</si>
  <si>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</si>
  <si>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</si>
  <si>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</si>
  <si>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</si>
  <si>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</si>
  <si>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</si>
  <si>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</si>
  <si>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</si>
  <si>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</si>
  <si>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</si>
  <si>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</si>
  <si>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</si>
  <si>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</si>
  <si>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</si>
  <si>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</si>
  <si>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</si>
  <si>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</si>
  <si>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</si>
  <si>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</si>
  <si>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</si>
  <si>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</si>
  <si>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</si>
  <si>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</si>
  <si>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</si>
  <si>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</si>
  <si>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</si>
  <si>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</si>
  <si>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</si>
  <si>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</si>
  <si>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</si>
  <si>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</si>
  <si>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</si>
  <si>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</si>
  <si>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</si>
  <si>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</si>
  <si>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</si>
  <si>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</si>
  <si>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</si>
  <si>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</si>
  <si>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</si>
  <si>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</si>
  <si>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</si>
  <si>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</si>
  <si>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</si>
  <si>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</si>
  <si>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</si>
  <si>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</si>
  <si>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</si>
  <si>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</si>
  <si>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</si>
  <si>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</si>
  <si>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</si>
  <si>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</si>
  <si>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</si>
  <si>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</si>
  <si>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</si>
  <si>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</si>
  <si>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</si>
  <si>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</si>
  <si>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</si>
  <si>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</si>
  <si>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</si>
  <si>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</si>
  <si>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</si>
  <si>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</si>
  <si>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</si>
  <si>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</si>
  <si>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</si>
  <si>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</si>
  <si>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</si>
  <si>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</si>
  <si>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</si>
  <si>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</si>
  <si>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</si>
  <si>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</si>
  <si>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</si>
  <si>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</si>
  <si>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</si>
  <si>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</si>
  <si>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</si>
  <si>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</si>
  <si>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</si>
  <si>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</si>
  <si>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</si>
  <si>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</si>
  <si>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</si>
  <si>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</si>
  <si>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</si>
  <si>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</si>
  <si>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</si>
  <si>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</si>
  <si>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</si>
  <si>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</si>
  <si>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</si>
  <si>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</si>
  <si>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</si>
  <si>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</si>
  <si>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</si>
  <si>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</si>
  <si>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</si>
  <si>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</si>
  <si>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</si>
  <si>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</si>
  <si>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</si>
  <si>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</si>
  <si>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</si>
  <si>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</si>
  <si>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</si>
  <si>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</si>
  <si>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</si>
  <si>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</si>
  <si>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</si>
  <si>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</si>
  <si>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</si>
  <si>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</si>
  <si>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</si>
  <si>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</si>
  <si>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</si>
  <si>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</si>
  <si>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</si>
  <si>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</si>
  <si>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</si>
  <si>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</si>
  <si>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</si>
  <si>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</si>
  <si>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</si>
  <si>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</si>
  <si>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</si>
  <si>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</si>
  <si>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</si>
  <si>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</si>
  <si>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</si>
  <si>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</si>
  <si>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</si>
  <si>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</si>
  <si>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</si>
  <si>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</si>
  <si>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</si>
  <si>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</si>
  <si>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</si>
  <si>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</si>
  <si>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</si>
  <si>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</si>
  <si>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</si>
  <si>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</si>
  <si>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</si>
  <si>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</si>
  <si>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</si>
  <si>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</si>
  <si>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</si>
  <si>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</si>
  <si>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</si>
  <si>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</si>
  <si>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</si>
  <si>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</si>
  <si>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</si>
  <si>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</si>
  <si>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</si>
  <si>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</si>
  <si>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</si>
  <si>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</si>
  <si>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</si>
  <si>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</si>
  <si>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</si>
  <si>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</si>
  <si>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</si>
  <si>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</si>
  <si>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</si>
  <si>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</si>
  <si>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</si>
  <si>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</si>
  <si>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</si>
  <si>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</si>
  <si>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</si>
  <si>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</si>
  <si>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</si>
  <si>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</si>
  <si>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</si>
  <si>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</si>
  <si>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</si>
  <si>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</si>
  <si>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</si>
  <si>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</si>
  <si>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</si>
  <si>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</si>
  <si>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</si>
  <si>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</si>
  <si>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</si>
  <si>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</si>
  <si>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</si>
  <si>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</si>
  <si>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</si>
  <si>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</si>
  <si>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</si>
  <si>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</si>
  <si>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</si>
  <si>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</si>
  <si>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</si>
  <si>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</si>
  <si>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</si>
  <si>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</si>
  <si>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</si>
  <si>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</si>
  <si>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</si>
  <si>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</si>
  <si>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</si>
  <si>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</si>
  <si>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</si>
  <si>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</si>
  <si>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</si>
  <si>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</si>
  <si>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</si>
  <si>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</si>
  <si>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</si>
  <si>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</si>
  <si>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</si>
  <si>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</si>
  <si>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</si>
  <si>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</si>
  <si>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</si>
  <si>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</si>
  <si>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</si>
  <si>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</si>
  <si>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</si>
  <si>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</si>
  <si>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</si>
  <si>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</si>
  <si>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</si>
  <si>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</si>
  <si>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</si>
  <si>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</si>
  <si>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</si>
  <si>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</si>
  <si>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</si>
  <si>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</si>
  <si>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</si>
  <si>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</si>
  <si>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</si>
  <si>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</si>
  <si>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</si>
  <si>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</si>
  <si>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</si>
  <si>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</si>
  <si>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</si>
  <si>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</si>
  <si>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</si>
  <si>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</si>
  <si>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</si>
  <si>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</si>
  <si>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</si>
  <si>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</si>
  <si>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</si>
  <si>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</si>
  <si>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</si>
  <si>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</si>
  <si>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</si>
  <si>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</si>
  <si>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</si>
  <si>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</si>
  <si>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</si>
  <si>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</si>
  <si>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</si>
  <si>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</si>
  <si>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</si>
  <si>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</si>
  <si>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</si>
  <si>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</si>
  <si>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</si>
  <si>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</si>
  <si>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</si>
  <si>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</si>
  <si>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</si>
  <si>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</si>
  <si>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</si>
  <si>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</si>
  <si>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</si>
  <si>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</si>
  <si>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</si>
  <si>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</si>
  <si>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</si>
  <si>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</si>
  <si>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</si>
  <si>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</si>
  <si>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</si>
  <si>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</si>
  <si>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</si>
  <si>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</si>
  <si>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</si>
  <si>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</si>
  <si>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</si>
  <si>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</si>
  <si>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</si>
  <si>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</si>
  <si>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</si>
  <si>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</si>
  <si>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</si>
  <si>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</si>
  <si>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</si>
  <si>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</si>
  <si>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</si>
  <si>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</si>
  <si>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</si>
  <si>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</si>
  <si>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</si>
  <si>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</si>
  <si>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</si>
  <si>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</si>
  <si>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</si>
  <si>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</si>
  <si>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</si>
  <si>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</si>
  <si>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</si>
  <si>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</si>
  <si>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</si>
  <si>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</si>
  <si>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</si>
  <si>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</si>
  <si>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</si>
  <si>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</si>
  <si>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</si>
  <si>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</si>
  <si>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</si>
  <si>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</si>
  <si>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</si>
  <si>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</si>
  <si>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</si>
  <si>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</si>
  <si>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</si>
  <si>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</si>
  <si>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</si>
  <si>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</si>
  <si>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</si>
  <si>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</si>
  <si>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</si>
  <si>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</si>
  <si>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</si>
  <si>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</si>
  <si>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</si>
  <si>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</si>
  <si>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</si>
  <si>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</si>
  <si>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</si>
  <si>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</si>
  <si>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</si>
  <si>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</si>
  <si>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</si>
  <si>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</si>
  <si>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</si>
  <si>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</si>
  <si>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</si>
  <si>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</si>
  <si>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</si>
  <si>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</si>
  <si>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</si>
  <si>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</si>
  <si>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</si>
  <si>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</si>
  <si>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</si>
  <si>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</si>
  <si>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</si>
  <si>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</si>
  <si>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</si>
  <si>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</si>
  <si>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</si>
  <si>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</si>
  <si>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</si>
  <si>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</si>
  <si>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</si>
  <si>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</si>
  <si>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</si>
  <si>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</si>
  <si>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</si>
  <si>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</si>
  <si>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</si>
  <si>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</si>
  <si>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</si>
  <si>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</si>
  <si>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</si>
  <si>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</si>
  <si>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</si>
  <si>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</si>
  <si>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</si>
  <si>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</si>
  <si>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</si>
  <si>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</si>
  <si>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</si>
  <si>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</si>
  <si>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</si>
  <si>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</si>
  <si>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</si>
  <si>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</si>
  <si>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</si>
  <si>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</si>
  <si>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</si>
  <si>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</si>
  <si>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</si>
  <si>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</si>
  <si>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</si>
  <si>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</si>
  <si>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</si>
  <si>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</si>
  <si>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</si>
  <si>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</si>
  <si>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</si>
  <si>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</si>
  <si>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</si>
  <si>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</si>
  <si>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</si>
  <si>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</si>
  <si>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</si>
  <si>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</si>
  <si>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</si>
  <si>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</si>
  <si>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</si>
  <si>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</si>
  <si>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</si>
  <si>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</si>
  <si>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</si>
  <si>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</si>
  <si>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</si>
  <si>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</si>
  <si>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</si>
  <si>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</si>
  <si>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</si>
  <si>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</si>
  <si>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</si>
  <si>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</si>
  <si>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</si>
  <si>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</si>
  <si>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</si>
  <si>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</si>
  <si>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</si>
  <si>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</si>
  <si>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</si>
  <si>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</si>
  <si>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</si>
  <si>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</si>
  <si>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</si>
  <si>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</si>
  <si>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</si>
  <si>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</si>
  <si>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</si>
  <si>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</si>
  <si>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</si>
  <si>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</si>
  <si>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</si>
  <si>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</si>
  <si>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</si>
  <si>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</si>
  <si>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</si>
  <si>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</si>
  <si>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</si>
  <si>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</si>
  <si>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</si>
  <si>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</si>
  <si>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</si>
  <si>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</si>
  <si>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</si>
  <si>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</si>
  <si>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</si>
  <si>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</si>
  <si>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</si>
  <si>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</si>
  <si>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</si>
  <si>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</si>
  <si>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</si>
  <si>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</si>
  <si>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</si>
  <si>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</si>
  <si>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</si>
  <si>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</si>
  <si>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</si>
  <si>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</si>
  <si>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</si>
  <si>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</si>
  <si>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</si>
  <si>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</si>
  <si>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</si>
  <si>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</si>
  <si>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</si>
  <si>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</si>
  <si>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</si>
  <si>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</si>
  <si>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</si>
  <si>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</si>
  <si>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</si>
  <si>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</si>
  <si>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</si>
  <si>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</si>
  <si>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</si>
  <si>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</si>
  <si>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</si>
  <si>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</si>
  <si>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</si>
  <si>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</si>
  <si>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</si>
  <si>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</si>
  <si>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</si>
  <si>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</si>
  <si>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</si>
  <si>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</si>
  <si>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</si>
  <si>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</si>
  <si>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</si>
  <si>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</si>
  <si>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</si>
  <si>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</si>
  <si>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</si>
  <si>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</si>
  <si>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</si>
  <si>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</si>
  <si>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</si>
  <si>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</si>
  <si>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</si>
  <si>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</si>
  <si>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</si>
  <si>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</si>
  <si>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</si>
  <si>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</si>
  <si>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</si>
  <si>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</si>
  <si>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</si>
  <si>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</si>
  <si>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</si>
  <si>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</si>
  <si>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</si>
  <si>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</si>
  <si>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</si>
  <si>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</si>
  <si>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</si>
  <si>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</si>
  <si>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</si>
  <si>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</si>
  <si>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</si>
  <si>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</si>
  <si>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</si>
  <si>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</si>
  <si>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</si>
  <si>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</si>
  <si>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</si>
  <si>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</si>
  <si>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</si>
  <si>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</si>
  <si>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</si>
  <si>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</si>
  <si>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</si>
  <si>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</si>
  <si>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</si>
  <si>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</si>
  <si>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</si>
  <si>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</si>
  <si>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</si>
  <si>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</si>
  <si>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</si>
  <si>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</si>
  <si>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</si>
  <si>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</si>
  <si>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</si>
  <si>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</si>
  <si>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</si>
  <si>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</si>
  <si>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</si>
  <si>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</si>
  <si>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</si>
  <si>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</si>
  <si>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</si>
  <si>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</si>
  <si>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</si>
  <si>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</si>
  <si>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</si>
  <si>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</si>
  <si>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</si>
  <si>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</si>
  <si>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</si>
  <si>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</si>
  <si>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</si>
  <si>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</si>
  <si>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</si>
  <si>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</si>
  <si>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</si>
  <si>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</si>
  <si>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</si>
  <si>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</si>
  <si>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</si>
  <si>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</si>
  <si>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</si>
  <si>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</si>
  <si>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</si>
  <si>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</si>
  <si>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</si>
  <si>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</si>
  <si>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</si>
  <si>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</si>
  <si>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</si>
  <si>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</si>
  <si>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</si>
  <si>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</si>
  <si>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</si>
  <si>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</si>
  <si>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</si>
  <si>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</si>
  <si>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</si>
  <si>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</si>
  <si>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</si>
  <si>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</si>
  <si>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</si>
  <si>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</si>
  <si>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</si>
  <si>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</si>
  <si>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</si>
  <si>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</si>
  <si>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</si>
  <si>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</si>
  <si>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</si>
  <si>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</si>
  <si>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</si>
  <si>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</si>
  <si>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</si>
  <si>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</si>
  <si>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</si>
  <si>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</si>
  <si>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</si>
  <si>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</si>
  <si>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</si>
  <si>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</si>
  <si>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</si>
  <si>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</si>
  <si>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</si>
  <si>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</si>
  <si>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</si>
  <si>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</si>
  <si>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</si>
  <si>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</si>
  <si>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</si>
  <si>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</si>
  <si>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</si>
  <si>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</si>
  <si>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</si>
  <si>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</si>
  <si>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</si>
  <si>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</si>
  <si>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</si>
  <si>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</si>
  <si>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</si>
  <si>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</si>
  <si>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</si>
  <si>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</si>
  <si>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</si>
  <si>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</si>
  <si>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</si>
  <si>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</si>
  <si>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</si>
  <si>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</si>
  <si>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</si>
  <si>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</si>
  <si>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</si>
  <si>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</si>
  <si>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</si>
  <si>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</si>
  <si>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</si>
  <si>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</si>
  <si>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</si>
  <si>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</si>
  <si>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</si>
  <si>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</si>
  <si>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</si>
  <si>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</si>
  <si>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</si>
  <si>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</si>
  <si>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</si>
  <si>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</si>
  <si>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</si>
  <si>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</si>
  <si>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</si>
  <si>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</si>
  <si>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</si>
  <si>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</si>
  <si>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</si>
  <si>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</si>
  <si>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</si>
  <si>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</si>
  <si>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</si>
  <si>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</si>
  <si>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</si>
  <si>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</si>
  <si>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</si>
  <si>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</si>
  <si>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</si>
  <si>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</si>
  <si>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</si>
  <si>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</si>
  <si>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</si>
  <si>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</si>
  <si>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</si>
  <si>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</si>
  <si>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</si>
  <si>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</si>
  <si>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</si>
  <si>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</si>
  <si>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</si>
  <si>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</si>
  <si>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</si>
  <si>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</si>
  <si>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</si>
  <si>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</si>
  <si>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</si>
  <si>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</si>
  <si>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</si>
  <si>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</si>
  <si>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</si>
  <si>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</si>
  <si>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</si>
  <si>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</si>
  <si>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</si>
  <si>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</si>
  <si>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</si>
  <si>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</si>
  <si>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</si>
  <si>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</si>
  <si>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</si>
  <si>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</si>
  <si>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</si>
  <si>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</si>
  <si>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</si>
  <si>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</si>
  <si>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</si>
  <si>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</si>
  <si>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</si>
  <si>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</si>
  <si>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</si>
  <si>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</si>
  <si>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</si>
  <si>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</si>
  <si>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</si>
  <si>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</si>
  <si>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</si>
  <si>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</si>
  <si>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</si>
  <si>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</si>
  <si>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</si>
  <si>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</si>
  <si>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</si>
  <si>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</si>
  <si>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</si>
  <si>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</si>
  <si>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</si>
  <si>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</si>
  <si>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</si>
  <si>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</si>
  <si>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</si>
  <si>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</si>
  <si>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</si>
  <si>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</si>
  <si>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</si>
  <si>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</si>
  <si>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</si>
  <si>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</si>
  <si>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</si>
  <si>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</si>
  <si>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</si>
  <si>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</si>
  <si>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</si>
  <si>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</si>
  <si>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</si>
  <si>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</si>
  <si>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</si>
  <si>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</si>
  <si>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</si>
  <si>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</si>
  <si>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</si>
  <si>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</si>
  <si>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</si>
  <si>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</si>
  <si>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</si>
  <si>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</si>
  <si>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</si>
  <si>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</si>
  <si>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</si>
  <si>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</si>
  <si>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</si>
  <si>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</si>
  <si>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</si>
  <si>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</si>
  <si>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</si>
  <si>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</si>
  <si>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</si>
  <si>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</si>
  <si>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</si>
  <si>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</si>
  <si>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</si>
  <si>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</si>
  <si>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</si>
  <si>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</si>
  <si>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</si>
  <si>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</si>
  <si>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</si>
  <si>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</si>
  <si>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</si>
  <si>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</si>
  <si>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</si>
  <si>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</si>
  <si>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</si>
  <si>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</si>
  <si>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</si>
  <si>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</si>
  <si>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</si>
  <si>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</si>
  <si>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</si>
  <si>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</si>
  <si>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</si>
  <si>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</si>
  <si>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</si>
  <si>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</si>
  <si>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</si>
  <si>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</si>
  <si>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</si>
  <si>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</si>
  <si>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</si>
  <si>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</si>
  <si>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</si>
  <si>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</si>
  <si>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</si>
  <si>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</si>
  <si>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</si>
  <si>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</si>
  <si>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</si>
  <si>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</si>
  <si>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</si>
  <si>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</si>
  <si>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</si>
  <si>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</si>
  <si>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</si>
  <si>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</si>
  <si>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</si>
  <si>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</si>
  <si>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</si>
  <si>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</si>
  <si>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</si>
  <si>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</si>
  <si>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</si>
  <si>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</si>
  <si>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</si>
  <si>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</si>
  <si>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</si>
  <si>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</si>
  <si>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</si>
  <si>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</si>
  <si>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</si>
  <si>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</si>
  <si>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</si>
  <si>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</si>
  <si>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</si>
  <si>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</si>
  <si>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</si>
  <si>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</si>
  <si>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</si>
  <si>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</si>
  <si>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</si>
  <si>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</si>
  <si>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</si>
  <si>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</si>
  <si>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</si>
  <si>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</si>
  <si>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</si>
  <si>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</si>
  <si>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</si>
  <si>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</si>
  <si>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</si>
  <si>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</si>
  <si>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</si>
  <si>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</si>
  <si>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</si>
  <si>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</si>
  <si>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</si>
  <si>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</si>
  <si>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</si>
  <si>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</si>
  <si>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</si>
  <si>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</si>
  <si>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</si>
  <si>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</si>
  <si>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</si>
  <si>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</si>
  <si>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</si>
  <si>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</si>
  <si>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</si>
  <si>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</si>
  <si>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</si>
  <si>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</si>
  <si>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</si>
  <si>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</si>
  <si>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</si>
  <si>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</si>
  <si>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</si>
  <si>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</si>
  <si>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</si>
  <si>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</si>
  <si>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</si>
  <si>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</si>
  <si>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</si>
  <si>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</si>
  <si>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</si>
  <si>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</si>
  <si>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</si>
  <si>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</si>
  <si>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</si>
  <si>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</si>
  <si>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</si>
  <si>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</si>
  <si>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</si>
  <si>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</si>
  <si>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</si>
  <si>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</si>
  <si>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</si>
  <si>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</si>
  <si>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</si>
  <si>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</si>
  <si>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</si>
  <si>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</si>
  <si>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</si>
  <si>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</si>
  <si>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</si>
  <si>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</si>
  <si>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</si>
  <si>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</si>
  <si>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</si>
  <si>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</si>
  <si>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</si>
  <si>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</si>
  <si>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</si>
  <si>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</si>
  <si>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</si>
  <si>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</si>
  <si>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</si>
  <si>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</si>
  <si>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</si>
  <si>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</si>
  <si>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</si>
  <si>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</si>
  <si>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</si>
  <si>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</si>
  <si>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</si>
  <si>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</si>
  <si>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</si>
  <si>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</si>
  <si>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</si>
  <si>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</si>
  <si>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</si>
  <si>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</si>
  <si>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</si>
  <si>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</si>
  <si>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</si>
  <si>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</si>
  <si>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</si>
  <si>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</si>
  <si>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</si>
  <si>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</si>
  <si>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</si>
  <si>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</si>
  <si>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</si>
  <si>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</si>
  <si>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</si>
  <si>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</si>
  <si>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</si>
  <si>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</si>
  <si>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</si>
  <si>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</si>
  <si>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</si>
  <si>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</si>
  <si>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</si>
  <si>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</si>
  <si>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</si>
  <si>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</si>
  <si>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</si>
  <si>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</si>
  <si>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</si>
  <si>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</si>
  <si>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</si>
  <si>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</si>
  <si>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</si>
  <si>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</si>
  <si>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</si>
  <si>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</si>
  <si>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</si>
  <si>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</si>
  <si>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</si>
  <si>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</si>
  <si>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</si>
  <si>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</si>
  <si>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</si>
  <si>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</si>
  <si>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</si>
  <si>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</si>
  <si>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</si>
  <si>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</si>
  <si>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</si>
  <si>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</si>
  <si>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</si>
  <si>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</si>
  <si>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</si>
  <si>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</si>
  <si>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</si>
  <si>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</si>
  <si>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</si>
  <si>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</si>
  <si>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</si>
  <si>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</si>
  <si>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</si>
  <si>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</si>
  <si>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</si>
  <si>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</si>
  <si>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</si>
  <si>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</si>
  <si>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</si>
  <si>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</si>
  <si>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</si>
  <si>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</si>
  <si>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</si>
  <si>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</si>
  <si>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</si>
  <si>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</si>
  <si>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</si>
  <si>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</si>
  <si>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</si>
  <si>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</si>
  <si>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</si>
  <si>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</si>
  <si>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</si>
  <si>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</si>
  <si>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</si>
  <si>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</si>
  <si>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</si>
  <si>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</si>
  <si>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</si>
  <si>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</si>
  <si>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</si>
  <si>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</si>
  <si>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</si>
  <si>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</si>
  <si>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</si>
  <si>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</si>
  <si>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</si>
  <si>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</si>
  <si>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</si>
  <si>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</si>
  <si>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</si>
  <si>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</si>
  <si>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</si>
  <si>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</si>
  <si>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</si>
  <si>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</si>
  <si>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</si>
  <si>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</si>
  <si>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</si>
  <si>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</si>
  <si>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</si>
  <si>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</si>
  <si>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</si>
  <si>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</si>
  <si>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</si>
  <si>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</si>
  <si>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</si>
  <si>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</si>
  <si>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</si>
  <si>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</si>
  <si>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</si>
  <si>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</si>
  <si>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</si>
  <si>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</si>
  <si>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</si>
  <si>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</si>
  <si>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</si>
  <si>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</si>
  <si>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</si>
  <si>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</si>
  <si>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</si>
  <si>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</si>
  <si>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</si>
  <si>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</si>
  <si>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</si>
  <si>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</si>
  <si>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</si>
  <si>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</si>
  <si>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</si>
  <si>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</si>
  <si>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</si>
  <si>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</si>
  <si>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</si>
  <si>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</si>
  <si>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</si>
  <si>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</si>
  <si>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</si>
  <si>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</si>
  <si>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</si>
  <si>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</si>
  <si>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</si>
  <si>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</si>
  <si>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</si>
  <si>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</si>
  <si>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</si>
  <si>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</si>
  <si>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</si>
  <si>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</si>
  <si>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</si>
  <si>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</si>
  <si>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</si>
  <si>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</si>
  <si>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</si>
  <si>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</si>
  <si>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</si>
  <si>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</si>
  <si>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</si>
  <si>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</si>
  <si>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</si>
  <si>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</si>
  <si>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</si>
  <si>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</si>
  <si>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</si>
  <si>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</si>
  <si>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</si>
  <si>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</si>
  <si>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</si>
  <si>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</si>
  <si>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</si>
  <si>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</si>
  <si>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</si>
  <si>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</si>
  <si>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</si>
  <si>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</si>
  <si>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</si>
  <si>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</si>
  <si>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</si>
  <si>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</si>
  <si>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</si>
  <si>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</si>
  <si>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</si>
  <si>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</si>
  <si>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</si>
  <si>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</si>
  <si>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</si>
  <si>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</si>
  <si>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</si>
  <si>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</si>
  <si>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</si>
  <si>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</si>
  <si>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</si>
  <si>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</si>
  <si>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</si>
  <si>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</si>
  <si>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</si>
  <si>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</si>
  <si>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</si>
  <si>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</si>
  <si>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</si>
  <si>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</si>
  <si>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</si>
  <si>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</si>
  <si>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</si>
  <si>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</si>
  <si>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</si>
  <si>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</si>
  <si>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</si>
  <si>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</si>
  <si>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</si>
  <si>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</si>
  <si>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</si>
  <si>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</si>
  <si>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</si>
  <si>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</si>
  <si>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</si>
  <si>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</si>
  <si>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</si>
  <si>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</si>
  <si>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</si>
  <si>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</si>
  <si>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</si>
  <si>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</si>
  <si>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</si>
  <si>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</si>
  <si>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</si>
  <si>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</si>
  <si>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</si>
  <si>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</si>
  <si>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</si>
  <si>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</si>
  <si>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</si>
  <si>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</si>
  <si>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</si>
  <si>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</si>
  <si>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</si>
  <si>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</si>
  <si>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</si>
  <si>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</si>
  <si>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</si>
  <si>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</si>
  <si>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</si>
  <si>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</si>
  <si>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</si>
  <si>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</si>
  <si>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</si>
  <si>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</si>
  <si>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</si>
  <si>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</si>
  <si>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</si>
  <si>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</si>
  <si>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</si>
  <si>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</si>
  <si>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</si>
  <si>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</si>
  <si>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</si>
  <si>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</si>
  <si>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</si>
  <si>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</si>
  <si>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</si>
  <si>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</si>
  <si>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</si>
  <si>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</si>
  <si>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</si>
  <si>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</si>
  <si>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</si>
  <si>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</si>
  <si>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</si>
  <si>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</si>
  <si>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</si>
  <si>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</si>
  <si>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</si>
  <si>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</si>
  <si>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</si>
  <si>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</si>
  <si>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</si>
  <si>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</si>
  <si>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</si>
  <si>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</si>
  <si>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</si>
  <si>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</si>
  <si>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</si>
  <si>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</si>
  <si>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</si>
  <si>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</si>
  <si>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</si>
  <si>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</si>
  <si>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</si>
  <si>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</si>
  <si>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</si>
  <si>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</si>
  <si>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</si>
  <si>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</si>
  <si>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</si>
  <si>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</si>
  <si>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</si>
  <si>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</si>
  <si>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</si>
  <si>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</si>
  <si>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</si>
  <si>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</si>
  <si>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</si>
  <si>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</si>
  <si>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</si>
  <si>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</si>
  <si>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</si>
  <si>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</si>
  <si>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</si>
  <si>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</si>
  <si>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</si>
  <si>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</si>
  <si>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</si>
  <si>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</si>
  <si>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</si>
  <si>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</si>
  <si>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</si>
  <si>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</si>
  <si>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</si>
  <si>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</si>
  <si>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</si>
  <si>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</si>
  <si>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</si>
  <si>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</si>
  <si>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</si>
  <si>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</si>
  <si>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</si>
  <si>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</si>
  <si>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</si>
  <si>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</si>
  <si>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</si>
  <si>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</si>
  <si>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</si>
  <si>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</si>
  <si>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</si>
  <si>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</si>
  <si>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</si>
  <si>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</si>
  <si>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</si>
  <si>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</si>
  <si>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</si>
  <si>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</si>
  <si>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</si>
  <si>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</si>
  <si>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</si>
  <si>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</si>
  <si>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</si>
  <si>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</si>
  <si>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</si>
  <si>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</si>
  <si>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</si>
  <si>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</si>
  <si>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</si>
  <si>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</si>
  <si>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</si>
  <si>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</si>
  <si>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</si>
  <si>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</si>
  <si>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</si>
  <si>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</si>
  <si>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</si>
  <si>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</si>
  <si>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</si>
  <si>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</si>
  <si>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</si>
  <si>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</si>
  <si>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</si>
  <si>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</si>
  <si>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</si>
  <si>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</si>
  <si>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</si>
  <si>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</si>
  <si>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</si>
  <si>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</si>
  <si>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</si>
  <si>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</si>
  <si>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</si>
  <si>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</si>
  <si>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</si>
  <si>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</si>
  <si>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</si>
  <si>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</si>
  <si>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</si>
  <si>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</si>
  <si>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</si>
  <si>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</si>
  <si>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</si>
  <si>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</si>
  <si>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</si>
  <si>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</si>
  <si>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</si>
  <si>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</si>
  <si>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</si>
  <si>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</si>
  <si>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</si>
  <si>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</si>
  <si>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</si>
  <si>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</si>
  <si>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</si>
  <si>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</si>
  <si>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</si>
  <si>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</si>
  <si>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</si>
  <si>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</si>
  <si>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</si>
  <si>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</si>
  <si>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</si>
  <si>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</si>
  <si>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</si>
  <si>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</si>
  <si>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</si>
  <si>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</si>
  <si>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</si>
  <si>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</si>
  <si>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</si>
  <si>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</si>
  <si>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</si>
  <si>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</si>
  <si>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</si>
  <si>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</si>
  <si>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</si>
  <si>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</si>
  <si>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</si>
  <si>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</si>
  <si>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</si>
  <si>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</si>
  <si>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</si>
  <si>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</si>
  <si>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</si>
  <si>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</si>
  <si>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</si>
  <si>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</si>
  <si>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</si>
  <si>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</si>
  <si>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</si>
  <si>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</si>
  <si>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</si>
  <si>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</si>
  <si>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</si>
  <si>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</si>
  <si>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</si>
  <si>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</si>
  <si>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</si>
  <si>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</si>
  <si>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</si>
  <si>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</si>
  <si>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</si>
  <si>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</si>
  <si>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</si>
  <si>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</si>
  <si>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</si>
  <si>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</si>
  <si>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</si>
  <si>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</si>
  <si>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</si>
  <si>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</si>
  <si>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</si>
  <si>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</si>
  <si>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</si>
  <si>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</si>
  <si>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</si>
  <si>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</si>
  <si>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</si>
  <si>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</si>
  <si>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</si>
  <si>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</si>
  <si>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</si>
  <si>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</si>
  <si>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</si>
  <si>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</si>
  <si>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</si>
  <si>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</si>
  <si>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</si>
  <si>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</si>
  <si>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</si>
  <si>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</si>
  <si>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</si>
  <si>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</si>
  <si>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</si>
  <si>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</si>
  <si>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</si>
  <si>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</si>
  <si>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</si>
  <si>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</si>
  <si>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</si>
  <si>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</si>
  <si>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</si>
  <si>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</si>
  <si>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</si>
  <si>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</si>
  <si>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</si>
  <si>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</si>
  <si>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</si>
  <si>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</si>
  <si>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</si>
  <si>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</si>
  <si>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</si>
  <si>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</si>
  <si>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</si>
  <si>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</si>
  <si>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</si>
  <si>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</si>
  <si>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</si>
  <si>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</si>
  <si>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</si>
  <si>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</si>
  <si>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</si>
  <si>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</si>
  <si>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</si>
  <si>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</si>
  <si>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</si>
  <si>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</si>
  <si>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</si>
  <si>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</si>
  <si>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</si>
  <si>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</si>
  <si>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</si>
  <si>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</si>
  <si>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</si>
  <si>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</si>
  <si>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</si>
  <si>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</si>
  <si>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</si>
  <si>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</si>
  <si>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</si>
  <si>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</si>
  <si>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</si>
  <si>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</si>
  <si>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</si>
  <si>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</si>
  <si>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</si>
  <si>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</si>
  <si>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</si>
  <si>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</si>
  <si>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</si>
  <si>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</si>
  <si>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</si>
  <si>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</si>
  <si>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</si>
  <si>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</si>
  <si>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</si>
  <si>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</si>
  <si>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渡辺　美知太郎</t>
    <rPh sb="0" eb="2">
      <t>ワタナベ</t>
    </rPh>
    <rPh sb="3" eb="7">
      <t>ミチタロウ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</si>
  <si>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6" eb="28">
      <t>チモク</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</si>
</sst>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c r="A1" s="38" t="s">
        <v>9048</v>
      </c>
    </row>
    <row r="2" spans="1:7"/>
    <row r="3" spans="1:7" ht="22.2">
      <c r="B3" s="28" t="s">
        <v>8948</v>
      </c>
      <c r="C3" s="42"/>
    </row>
    <row r="4" spans="1:7" ht="22.2">
      <c r="B4" s="28"/>
      <c r="C4" s="23" t="s">
        <v>8952</v>
      </c>
    </row>
    <row r="5" spans="1:7">
      <c r="C5" s="33" t="s">
        <v>194</v>
      </c>
      <c r="D5" s="31" t="s">
        <v>8949</v>
      </c>
      <c r="E5" s="419" t="s">
        <v>8960</v>
      </c>
      <c r="F5" s="419"/>
      <c r="G5" s="420"/>
    </row>
    <row r="6" spans="1:7" ht="39.6" customHeight="1">
      <c r="C6" s="43" t="s">
        <v>8036</v>
      </c>
      <c r="D6" s="44" t="s">
        <v>8955</v>
      </c>
      <c r="E6" s="406" t="s">
        <v>8956</v>
      </c>
      <c r="F6" s="407"/>
      <c r="G6" s="408"/>
    </row>
    <row r="7" spans="1:7" ht="39.6" customHeight="1">
      <c r="C7" s="43" t="s">
        <v>8968</v>
      </c>
      <c r="D7" s="44" t="s">
        <v>8951</v>
      </c>
      <c r="E7" s="412" t="s">
        <v>8957</v>
      </c>
      <c r="F7" s="413"/>
      <c r="G7" s="414"/>
    </row>
    <row r="8" spans="1:7" ht="39.6" customHeight="1">
      <c r="C8" s="43" t="s">
        <v>8038</v>
      </c>
      <c r="D8" s="44" t="s">
        <v>8950</v>
      </c>
      <c r="E8" s="406" t="s">
        <v>8978</v>
      </c>
      <c r="F8" s="407"/>
      <c r="G8" s="408"/>
    </row>
    <row r="9" spans="1:7" ht="39.6" customHeight="1">
      <c r="C9" s="43" t="s">
        <v>8039</v>
      </c>
      <c r="D9" s="44" t="s">
        <v>8953</v>
      </c>
      <c r="E9" s="406" t="s">
        <v>8954</v>
      </c>
      <c r="F9" s="407"/>
      <c r="G9" s="408"/>
    </row>
    <row r="10" spans="1:7"/>
    <row r="11" spans="1:7" ht="22.2">
      <c r="B11" s="28" t="s">
        <v>9088</v>
      </c>
      <c r="C11" s="42"/>
    </row>
    <row r="12" spans="1:7" ht="19.8">
      <c r="B12" s="23" t="s">
        <v>9090</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8">
      <c r="B20" s="23" t="s">
        <v>9089</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6" customHeight="1">
      <c r="C23" s="397"/>
      <c r="D23" s="400"/>
      <c r="E23" s="402" t="s">
        <v>8996</v>
      </c>
      <c r="F23" s="46" t="s">
        <v>8973</v>
      </c>
      <c r="G23" s="44" t="s">
        <v>8987</v>
      </c>
    </row>
    <row r="24" spans="2:12" ht="27.6" customHeight="1">
      <c r="C24" s="397"/>
      <c r="D24" s="400"/>
      <c r="E24" s="402"/>
      <c r="F24" s="52" t="s">
        <v>8974</v>
      </c>
      <c r="G24" s="44" t="s">
        <v>8988</v>
      </c>
    </row>
    <row r="25" spans="2:12" ht="27.6" customHeight="1">
      <c r="C25" s="397"/>
      <c r="D25" s="400"/>
      <c r="E25" s="402"/>
      <c r="F25" s="43" t="s">
        <v>8977</v>
      </c>
      <c r="G25" s="44" t="s">
        <v>8989</v>
      </c>
    </row>
    <row r="26" spans="2:12" ht="27.6" customHeight="1">
      <c r="C26" s="397"/>
      <c r="D26" s="400"/>
      <c r="E26" s="402"/>
      <c r="F26" s="43" t="s">
        <v>8975</v>
      </c>
      <c r="G26" s="44" t="s">
        <v>8990</v>
      </c>
    </row>
    <row r="27" spans="2:12" ht="27.6" customHeight="1">
      <c r="C27" s="397"/>
      <c r="D27" s="400"/>
      <c r="E27" s="402"/>
      <c r="F27" s="43" t="s">
        <v>8976</v>
      </c>
      <c r="G27" s="44" t="s">
        <v>8991</v>
      </c>
    </row>
    <row r="28" spans="2:12" ht="27.6"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4">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8">
      <c r="B38" s="23" t="s">
        <v>8995</v>
      </c>
    </row>
    <row r="39" spans="2:7" ht="19.8">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G1" zoomScaleNormal="100" zoomScaleSheetLayoutView="100" zoomScalePageLayoutView="70" workbookViewId="0">
      <pane ySplit="1" topLeftCell="A2" activePane="bottomLeft" state="frozen"/>
      <selection pane="bottomLeft" activeCell="J62" sqref="J62"/>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2.4">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2.4">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2.4">
      <c r="C17" s="227" t="s">
        <v>8039</v>
      </c>
      <c r="D17" s="452"/>
      <c r="E17" s="481" t="s">
        <v>8754</v>
      </c>
      <c r="F17" s="482"/>
      <c r="G17" s="307" t="str">
        <f>IF(ISBLANK(H17),"必須","入力済")</f>
        <v>必須</v>
      </c>
      <c r="H17" s="118"/>
      <c r="I17" s="234" t="s">
        <v>8788</v>
      </c>
      <c r="J17" s="357" t="s">
        <v>8750</v>
      </c>
    </row>
    <row r="18" spans="3:10" ht="33"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9083</v>
      </c>
    </row>
    <row r="20" spans="3:10" ht="48.6">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c r="C21" s="227" t="s">
        <v>8537</v>
      </c>
      <c r="D21" s="452"/>
      <c r="E21" s="472" t="s">
        <v>9068</v>
      </c>
      <c r="F21" s="473"/>
      <c r="G21" s="305" t="str">
        <f>IF(ISBLANK(H21),"必須","入力済")</f>
        <v>必須</v>
      </c>
      <c r="H21" s="119"/>
      <c r="I21" s="238" t="s">
        <v>8789</v>
      </c>
      <c r="J21" s="354" t="s">
        <v>8768</v>
      </c>
    </row>
    <row r="22" spans="3:10" ht="32.4">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2.4">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8.6">
      <c r="C27" s="227" t="s">
        <v>8543</v>
      </c>
      <c r="D27" s="422"/>
      <c r="E27" s="460" t="s">
        <v>8562</v>
      </c>
      <c r="F27" s="461"/>
      <c r="G27" s="305" t="str">
        <f t="shared" si="0"/>
        <v>必須</v>
      </c>
      <c r="H27" s="119"/>
      <c r="I27" s="241" t="s">
        <v>8789</v>
      </c>
      <c r="J27" s="361" t="s">
        <v>8769</v>
      </c>
    </row>
    <row r="28" spans="3:10" ht="32.4">
      <c r="C28" s="227" t="s">
        <v>8544</v>
      </c>
      <c r="D28" s="422"/>
      <c r="E28" s="472" t="s">
        <v>8563</v>
      </c>
      <c r="F28" s="473"/>
      <c r="G28" s="305" t="str">
        <f t="shared" si="0"/>
        <v>必須</v>
      </c>
      <c r="H28" s="119"/>
      <c r="I28" s="241" t="s">
        <v>8787</v>
      </c>
      <c r="J28" s="361" t="s">
        <v>8548</v>
      </c>
    </row>
    <row r="29" spans="3:10" ht="33"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11103</v>
      </c>
    </row>
    <row r="31" spans="3:10" ht="49.2"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8">
      <c r="B35" s="23" t="s">
        <v>8534</v>
      </c>
      <c r="C35" s="23"/>
      <c r="D35" s="23"/>
      <c r="E35" s="23"/>
      <c r="I35" s="26"/>
      <c r="J35" s="27"/>
    </row>
    <row r="36" spans="2:10" ht="20.399999999999999" thickBot="1">
      <c r="C36" s="218" t="s">
        <v>194</v>
      </c>
      <c r="D36" s="433" t="s">
        <v>189</v>
      </c>
      <c r="E36" s="434"/>
      <c r="F36" s="435"/>
      <c r="G36" s="218" t="s">
        <v>8558</v>
      </c>
      <c r="H36" s="219" t="s">
        <v>190</v>
      </c>
      <c r="I36" s="218" t="s">
        <v>8622</v>
      </c>
      <c r="J36" s="220" t="s">
        <v>8626</v>
      </c>
    </row>
    <row r="37" spans="2:10" ht="32.4">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2.4">
      <c r="C40" s="227" t="s">
        <v>8039</v>
      </c>
      <c r="D40" s="486"/>
      <c r="E40" s="454" t="s">
        <v>8754</v>
      </c>
      <c r="F40" s="455"/>
      <c r="G40" s="308" t="str">
        <f>IF(ISBLANK(H40),"必須","入力済")</f>
        <v>必須</v>
      </c>
      <c r="H40" s="118"/>
      <c r="I40" s="234" t="s">
        <v>8789</v>
      </c>
      <c r="J40" s="366" t="s">
        <v>8756</v>
      </c>
    </row>
    <row r="41" spans="2:10" ht="33"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9084</v>
      </c>
    </row>
    <row r="43" spans="2:10" ht="48.6">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2.2">
      <c r="B48" s="28" t="s">
        <v>8477</v>
      </c>
      <c r="C48" s="23"/>
      <c r="D48" s="23"/>
      <c r="E48" s="23"/>
      <c r="I48" s="26"/>
      <c r="J48" s="27"/>
    </row>
    <row r="49" spans="2:11" ht="19.8">
      <c r="B49" s="23" t="s">
        <v>8549</v>
      </c>
      <c r="C49" s="24"/>
      <c r="D49" s="24"/>
      <c r="E49" s="24"/>
      <c r="I49" s="26"/>
      <c r="J49" s="27"/>
    </row>
    <row r="50" spans="2:11" ht="20.399999999999999" thickBot="1">
      <c r="C50" s="218" t="s">
        <v>194</v>
      </c>
      <c r="D50" s="433" t="s">
        <v>189</v>
      </c>
      <c r="E50" s="434"/>
      <c r="F50" s="435"/>
      <c r="G50" s="218" t="s">
        <v>8558</v>
      </c>
      <c r="H50" s="219" t="s">
        <v>190</v>
      </c>
      <c r="I50" s="218" t="s">
        <v>8622</v>
      </c>
      <c r="J50" s="220" t="s">
        <v>8626</v>
      </c>
    </row>
    <row r="51" spans="2:11" ht="53.5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9082</v>
      </c>
    </row>
    <row r="54" spans="2:11">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6.0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8758</v>
      </c>
      <c r="D62" s="442" t="s">
        <v>8757</v>
      </c>
      <c r="E62" s="442"/>
      <c r="F62" s="443"/>
      <c r="G62" s="319" t="str">
        <f>IF(ISBLANK(H62),"必須","入力済")</f>
        <v>必須</v>
      </c>
      <c r="H62" s="95"/>
      <c r="I62" s="257" t="s">
        <v>8624</v>
      </c>
      <c r="J62" s="364" t="s">
        <v>11111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11108</v>
      </c>
      <c r="H66" s="337" t="str">
        <f>IFERROR(VLOOKUP(A67,参照A!ET5:EU71,2,FALSE), "")</f>
        <v>栃木県</v>
      </c>
      <c r="I66" s="261" t="s">
        <v>8639</v>
      </c>
      <c r="J66" s="353" t="s">
        <v>8637</v>
      </c>
    </row>
    <row r="67" spans="1:10" ht="33" customHeight="1">
      <c r="A67" s="262" t="str">
        <f>行政用!H18</f>
        <v>栃木県_09</v>
      </c>
      <c r="C67" s="227" t="s">
        <v>8037</v>
      </c>
      <c r="D67" s="452"/>
      <c r="E67" s="454" t="s">
        <v>187</v>
      </c>
      <c r="F67" s="455"/>
      <c r="G67" s="308" t="str">
        <f>IF(ISBLANK(H67),"必須","入力済")</f>
        <v>必須</v>
      </c>
      <c r="H67" s="56"/>
      <c r="I67" s="233" t="s">
        <v>8624</v>
      </c>
      <c r="J67" s="357" t="s">
        <v>8638</v>
      </c>
    </row>
    <row r="68" spans="1:10" ht="32.4">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9078</v>
      </c>
    </row>
    <row r="73" spans="1:10" ht="33" customHeight="1" thickBot="1">
      <c r="C73" s="229" t="s">
        <v>8537</v>
      </c>
      <c r="D73" s="453"/>
      <c r="E73" s="436" t="s">
        <v>8579</v>
      </c>
      <c r="F73" s="438"/>
      <c r="G73" s="306" t="str">
        <f>IF(ISBLANK(H73),"必須","入力済")</f>
        <v>必須</v>
      </c>
      <c r="H73" s="62"/>
      <c r="I73" s="270" t="s">
        <v>8624</v>
      </c>
      <c r="J73" s="355" t="s">
        <v>9079</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9095</v>
      </c>
    </row>
    <row r="77" spans="1:10" ht="33"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9080</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2.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2.4">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9078</v>
      </c>
    </row>
    <row r="89" spans="2:10" ht="33" customHeight="1" thickBot="1">
      <c r="C89" s="229" t="s">
        <v>8536</v>
      </c>
      <c r="D89" s="431"/>
      <c r="E89" s="439" t="s">
        <v>8579</v>
      </c>
      <c r="F89" s="441"/>
      <c r="G89" s="326" t="str">
        <f>IF(ISBLANK(H89),"必須","入力済")</f>
        <v>必須</v>
      </c>
      <c r="H89" s="65"/>
      <c r="I89" s="286" t="s">
        <v>8624</v>
      </c>
      <c r="J89" s="363" t="s">
        <v>9079</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9095</v>
      </c>
    </row>
    <row r="93" spans="2:10" ht="33"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9081</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c r="F96" s="277"/>
      <c r="G96" s="277"/>
      <c r="H96" s="252"/>
      <c r="I96" s="26"/>
      <c r="J96" s="27"/>
    </row>
    <row r="97" spans="2:10" ht="22.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2.4">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9078</v>
      </c>
    </row>
    <row r="105" spans="2:10" ht="33" customHeight="1" thickBot="1">
      <c r="C105" s="229" t="s">
        <v>8536</v>
      </c>
      <c r="D105" s="431"/>
      <c r="E105" s="439" t="s">
        <v>8579</v>
      </c>
      <c r="F105" s="441"/>
      <c r="G105" s="326" t="str">
        <f>IF(ISBLANK(H105),"必須","入力済")</f>
        <v>必須</v>
      </c>
      <c r="H105" s="65"/>
      <c r="I105" s="286" t="s">
        <v>8624</v>
      </c>
      <c r="J105" s="363" t="s">
        <v>9079</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9095</v>
      </c>
    </row>
    <row r="109" spans="2:10" ht="33"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9081</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2.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2.4">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9078</v>
      </c>
    </row>
    <row r="121" spans="2:10" ht="33" customHeight="1" thickBot="1">
      <c r="C121" s="229" t="s">
        <v>8536</v>
      </c>
      <c r="D121" s="431"/>
      <c r="E121" s="439" t="s">
        <v>8579</v>
      </c>
      <c r="F121" s="441"/>
      <c r="G121" s="326" t="str">
        <f>IF(ISBLANK(H121),"必須","入力済")</f>
        <v>必須</v>
      </c>
      <c r="H121" s="64"/>
      <c r="I121" s="286" t="s">
        <v>8624</v>
      </c>
      <c r="J121" s="363" t="s">
        <v>9079</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9095</v>
      </c>
    </row>
    <row r="125" spans="2:10" ht="33"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9081</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c r="F128" s="277"/>
      <c r="G128" s="277"/>
      <c r="H128" s="252"/>
      <c r="I128" s="26"/>
      <c r="J128" s="27"/>
    </row>
    <row r="129" spans="2:10" ht="22.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2.4">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9078</v>
      </c>
    </row>
    <row r="137" spans="2:10" ht="33" customHeight="1" thickBot="1">
      <c r="C137" s="229" t="s">
        <v>8536</v>
      </c>
      <c r="D137" s="431"/>
      <c r="E137" s="439" t="s">
        <v>8579</v>
      </c>
      <c r="F137" s="441"/>
      <c r="G137" s="326" t="str">
        <f>IF(ISBLANK(H137),"必須","入力済")</f>
        <v>必須</v>
      </c>
      <c r="H137" s="65"/>
      <c r="I137" s="286" t="s">
        <v>8624</v>
      </c>
      <c r="J137" s="363" t="s">
        <v>9079</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9095</v>
      </c>
    </row>
    <row r="141" spans="2:10" ht="33"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9081</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c r="F144" s="277"/>
      <c r="G144" s="277"/>
      <c r="H144" s="252"/>
      <c r="I144" s="26"/>
      <c r="J144" s="27"/>
    </row>
    <row r="145" spans="2:10" ht="19.8">
      <c r="B145" s="23" t="s">
        <v>9037</v>
      </c>
      <c r="C145" s="24"/>
      <c r="D145" s="24"/>
      <c r="E145" s="24"/>
      <c r="F145" s="277"/>
      <c r="G145" s="277"/>
      <c r="H145" s="252"/>
      <c r="I145" s="26"/>
      <c r="J145" s="27"/>
    </row>
    <row r="146" spans="2:10" ht="20.399999999999999"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c r="C150" s="223" t="s">
        <v>8039</v>
      </c>
      <c r="D150" s="426" t="s">
        <v>8583</v>
      </c>
      <c r="E150" s="427"/>
      <c r="F150" s="428"/>
      <c r="G150" s="322" t="str">
        <f>IF(ISBLANK(H150),"必須","入力済")</f>
        <v>必須</v>
      </c>
      <c r="H150" s="77"/>
      <c r="I150" s="271" t="s">
        <v>9042</v>
      </c>
      <c r="J150" s="367" t="s">
        <v>8779</v>
      </c>
    </row>
    <row r="151" spans="2:10" ht="18.600000000000001"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c r="F153" s="251"/>
      <c r="G153" s="251"/>
      <c r="H153" s="252"/>
      <c r="I153" s="26"/>
      <c r="J153" s="27"/>
    </row>
    <row r="154" spans="2:10" ht="22.2">
      <c r="B154" s="28" t="s">
        <v>8479</v>
      </c>
      <c r="C154" s="23"/>
      <c r="D154" s="23"/>
      <c r="E154" s="23"/>
      <c r="I154" s="26"/>
      <c r="J154" s="27"/>
    </row>
    <row r="155" spans="2:10" ht="19.8">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08.39999999999998"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 thickBot="1">
      <c r="C169" s="223" t="s">
        <v>8542</v>
      </c>
      <c r="D169" s="488" t="s">
        <v>8761</v>
      </c>
      <c r="E169" s="489"/>
      <c r="F169" s="490"/>
      <c r="G169" s="328" t="str">
        <f>IF(ISBLANK(H169),"必須","入力済")</f>
        <v>必須</v>
      </c>
      <c r="H169" s="74"/>
      <c r="I169" s="271" t="s">
        <v>8789</v>
      </c>
      <c r="J169" s="367" t="s">
        <v>8783</v>
      </c>
    </row>
    <row r="170" spans="2:10" ht="33"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2.2">
      <c r="B172" s="28" t="s">
        <v>8513</v>
      </c>
      <c r="C172" s="23"/>
      <c r="D172" s="23"/>
      <c r="E172" s="23"/>
      <c r="I172" s="26"/>
      <c r="J172" s="27"/>
    </row>
    <row r="173" spans="2:10" ht="19.8">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97.8"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2.4">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2.2">
      <c r="B186" s="28" t="s">
        <v>8517</v>
      </c>
      <c r="C186" s="23"/>
      <c r="D186" s="23"/>
      <c r="E186" s="23"/>
    </row>
    <row r="187" spans="2:10" ht="20.399999999999999" thickBot="1">
      <c r="C187" s="218" t="s">
        <v>194</v>
      </c>
      <c r="D187" s="433" t="s">
        <v>189</v>
      </c>
      <c r="E187" s="434"/>
      <c r="F187" s="435"/>
      <c r="G187" s="218" t="s">
        <v>8558</v>
      </c>
      <c r="H187" s="219" t="s">
        <v>190</v>
      </c>
      <c r="I187" s="218" t="s">
        <v>8622</v>
      </c>
      <c r="J187" s="220" t="s">
        <v>8626</v>
      </c>
    </row>
    <row r="188" spans="2:10" ht="259.8"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topLeftCell="A10" zoomScaleNormal="100" zoomScaleSheetLayoutView="70" workbookViewId="0">
      <selection activeCell="AJ4" sqref="AJ4:AS4"/>
    </sheetView>
  </sheetViews>
  <sheetFormatPr defaultColWidth="0" defaultRowHeight="18" zeroHeight="1"/>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c r="A1" s="127"/>
    </row>
    <row r="2" spans="1:53" ht="23.1" customHeight="1" thickBot="1">
      <c r="R2" s="129" t="s">
        <v>9098</v>
      </c>
    </row>
    <row r="3" spans="1:53" ht="18" customHeight="1" thickBot="1">
      <c r="B3" s="521" t="str">
        <f>IF(ISBLANK(行政用!H17), "", 行政用!H17)</f>
        <v>渡辺　美知太郎</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49999999999997"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0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row r="84" spans="1:46" ht="17.55" hidden="1" customHeight="1"/>
    <row r="85" spans="1:46" ht="17.55" hidden="1" customHeight="1"/>
    <row r="86" spans="1:46" ht="17.55" hidden="1" customHeight="1"/>
    <row r="87" spans="1:46" ht="17.55" hidden="1" customHeight="1"/>
    <row r="88" spans="1:46" ht="17.55" hidden="1" customHeight="1">
      <c r="Z88" s="135"/>
      <c r="AA88" s="135"/>
      <c r="AB88" s="135"/>
      <c r="AC88" s="135"/>
      <c r="AD88" s="135"/>
      <c r="AE88" s="135"/>
      <c r="AF88" s="135"/>
      <c r="AG88" s="135"/>
    </row>
    <row r="89" spans="1:46" ht="17.55" hidden="1" customHeight="1"/>
    <row r="90" spans="1:46" ht="17.55" hidden="1" customHeight="1"/>
    <row r="91" spans="1:46" ht="17.55" hidden="1" customHeight="1"/>
    <row r="92" spans="1:46" ht="17.55" hidden="1" customHeight="1"/>
    <row r="93" spans="1:46" ht="17.55" hidden="1" customHeight="1"/>
    <row r="94" spans="1:46" ht="17.55" hidden="1" customHeight="1"/>
    <row r="95" spans="1:46" ht="17.55" hidden="1" customHeight="1"/>
    <row r="96" spans="1:46" ht="17.55" hidden="1" customHeight="1"/>
    <row r="97" ht="17.55" hidden="1" customHeight="1"/>
    <row r="98" ht="17.55" hidden="1" customHeight="1"/>
    <row r="99" ht="17.55" hidden="1" customHeight="1"/>
    <row r="100" ht="17.55" hidden="1" customHeight="1"/>
    <row r="101" ht="17.55" hidden="1" customHeight="1"/>
    <row r="102" ht="17.55" hidden="1" customHeight="1"/>
    <row r="103" ht="17.55" hidden="1" customHeight="1"/>
    <row r="104" ht="17.55" hidden="1" customHeight="1"/>
    <row r="105" ht="17.55" hidden="1" customHeight="1"/>
    <row r="106" ht="17.55" hidden="1" customHeight="1"/>
    <row r="107" ht="17.55" hidden="1" customHeight="1"/>
    <row r="108" ht="17.55" hidden="1" customHeight="1"/>
    <row r="109" ht="17.55" hidden="1" customHeight="1"/>
    <row r="110" ht="17.55" hidden="1" customHeight="1"/>
    <row r="111" ht="17.55" hidden="1" customHeight="1"/>
    <row r="112" ht="17.55" hidden="1" customHeight="1"/>
    <row r="113" ht="17.55" hidden="1" customHeight="1"/>
    <row r="114" ht="17.55" hidden="1" customHeight="1"/>
    <row r="115" ht="17.55" hidden="1" customHeight="1"/>
    <row r="116" ht="17.55" hidden="1" customHeight="1"/>
    <row r="117" ht="17.55" hidden="1" customHeight="1"/>
    <row r="118" ht="17.55" hidden="1" customHeight="1"/>
    <row r="119" ht="17.55" hidden="1" customHeight="1"/>
    <row r="120" ht="17.55" hidden="1" customHeight="1"/>
    <row r="121" ht="17.55" hidden="1" customHeight="1"/>
    <row r="122" ht="17.55" hidden="1" customHeight="1"/>
    <row r="123" ht="17.55" hidden="1" customHeight="1"/>
    <row r="124" ht="17.55" hidden="1" customHeight="1"/>
    <row r="125" ht="17.55" hidden="1" customHeight="1"/>
    <row r="126" ht="17.55" hidden="1" customHeight="1"/>
    <row r="127" ht="17.55" hidden="1" customHeight="1"/>
    <row r="128" ht="17.55" hidden="1" customHeight="1"/>
    <row r="129" ht="17.55" hidden="1" customHeight="1"/>
    <row r="130" ht="17.55" hidden="1" customHeight="1"/>
    <row r="131" ht="17.55" hidden="1" customHeight="1"/>
    <row r="132" ht="17.55" hidden="1" customHeight="1"/>
    <row r="133" ht="17.55" hidden="1" customHeight="1"/>
    <row r="134" ht="17.55" hidden="1" customHeight="1"/>
    <row r="135" ht="17.55" hidden="1" customHeight="1"/>
    <row r="136" ht="17.55" hidden="1" customHeight="1"/>
    <row r="137" ht="17.55" hidden="1" customHeight="1"/>
    <row r="138" ht="17.5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H23" sqref="H23"/>
    </sheetView>
  </sheetViews>
  <sheetFormatPr defaultColWidth="0" defaultRowHeight="18" zeroHeight="1"/>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2.2">
      <c r="B3" s="28" t="s">
        <v>8766</v>
      </c>
      <c r="C3" s="338"/>
      <c r="D3" s="338"/>
      <c r="E3" s="338"/>
      <c r="H3" s="339"/>
      <c r="I3" s="339"/>
      <c r="J3" s="340"/>
      <c r="L3" s="339"/>
    </row>
    <row r="4" spans="1:12" s="253" customFormat="1" ht="22.2">
      <c r="C4" s="341" t="s">
        <v>9011</v>
      </c>
      <c r="E4" s="338"/>
      <c r="H4" s="339"/>
      <c r="I4" s="339"/>
      <c r="J4" s="340"/>
      <c r="L4" s="339"/>
    </row>
    <row r="5" spans="1:12" s="253" customFormat="1" ht="22.2">
      <c r="C5" s="341"/>
      <c r="D5" s="342" t="s">
        <v>9009</v>
      </c>
      <c r="E5" s="338"/>
      <c r="H5" s="339"/>
      <c r="I5" s="339"/>
      <c r="J5" s="340"/>
      <c r="L5" s="339"/>
    </row>
    <row r="6" spans="1:12" s="253" customFormat="1" ht="22.2">
      <c r="C6" s="341"/>
      <c r="D6" s="217" t="s">
        <v>9001</v>
      </c>
      <c r="E6" s="338"/>
      <c r="H6" s="339"/>
      <c r="I6" s="339"/>
      <c r="J6" s="340"/>
      <c r="L6" s="339"/>
    </row>
    <row r="7" spans="1:12" s="253" customFormat="1" ht="22.2">
      <c r="C7" s="341"/>
      <c r="D7" s="217" t="s">
        <v>9064</v>
      </c>
      <c r="E7" s="338"/>
      <c r="H7" s="339"/>
      <c r="I7" s="339"/>
      <c r="J7" s="340"/>
      <c r="L7" s="339"/>
    </row>
    <row r="8" spans="1:12" s="253" customFormat="1" ht="22.2">
      <c r="C8" s="341"/>
      <c r="D8" s="217" t="s">
        <v>9002</v>
      </c>
      <c r="E8" s="338"/>
      <c r="H8" s="339"/>
      <c r="I8" s="339"/>
      <c r="J8" s="340"/>
      <c r="L8" s="339"/>
    </row>
    <row r="9" spans="1:12" s="253" customFormat="1" ht="22.2">
      <c r="C9" s="341"/>
      <c r="D9" s="217" t="s">
        <v>9003</v>
      </c>
      <c r="E9" s="338"/>
      <c r="H9" s="339"/>
      <c r="I9" s="339"/>
      <c r="J9" s="340"/>
      <c r="L9" s="339"/>
    </row>
    <row r="10" spans="1:12" s="253" customFormat="1" ht="22.2">
      <c r="C10" s="341"/>
      <c r="D10" s="217" t="s">
        <v>9004</v>
      </c>
      <c r="E10" s="338"/>
      <c r="H10" s="339"/>
      <c r="I10" s="339"/>
      <c r="J10" s="340"/>
      <c r="L10" s="339"/>
    </row>
    <row r="11" spans="1:12" s="253" customFormat="1" ht="22.2">
      <c r="C11" s="341"/>
      <c r="D11" s="217" t="s">
        <v>9005</v>
      </c>
      <c r="E11" s="338"/>
      <c r="H11" s="339"/>
      <c r="I11" s="339"/>
      <c r="J11" s="340"/>
      <c r="L11" s="339"/>
    </row>
    <row r="12" spans="1:12" s="253" customFormat="1" ht="22.2">
      <c r="C12" s="341"/>
      <c r="D12" s="342" t="s">
        <v>9010</v>
      </c>
      <c r="E12" s="338"/>
      <c r="H12" s="339"/>
      <c r="I12" s="339"/>
      <c r="J12" s="340"/>
      <c r="L12" s="339"/>
    </row>
    <row r="13" spans="1:12" s="253" customFormat="1" ht="22.2">
      <c r="C13" s="341"/>
      <c r="D13" s="217" t="s">
        <v>9006</v>
      </c>
      <c r="E13" s="338"/>
      <c r="H13" s="339"/>
      <c r="I13" s="339"/>
      <c r="J13" s="340"/>
      <c r="L13" s="339"/>
    </row>
    <row r="14" spans="1:12" s="253" customFormat="1" ht="22.2">
      <c r="C14" s="341"/>
      <c r="D14" s="217" t="s">
        <v>9007</v>
      </c>
      <c r="E14" s="338"/>
      <c r="H14" s="339"/>
      <c r="I14" s="339"/>
      <c r="J14" s="340"/>
      <c r="L14" s="339"/>
    </row>
    <row r="15" spans="1:12" s="253" customFormat="1" ht="22.2">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8.6">
      <c r="C17" s="227" t="s">
        <v>8036</v>
      </c>
      <c r="D17" s="402" t="s">
        <v>8556</v>
      </c>
      <c r="E17" s="848" t="s">
        <v>9000</v>
      </c>
      <c r="F17" s="849"/>
      <c r="G17" s="348" t="str">
        <f>IF(ISBLANK(H17),"必須","入力済")</f>
        <v>入力済</v>
      </c>
      <c r="H17" s="58" t="s">
        <v>11110</v>
      </c>
      <c r="I17" s="343" t="s">
        <v>8789</v>
      </c>
      <c r="J17" s="389" t="s">
        <v>9045</v>
      </c>
      <c r="L17" s="339"/>
    </row>
    <row r="18" spans="2:12" s="253" customFormat="1" ht="32.4">
      <c r="C18" s="227" t="s">
        <v>8037</v>
      </c>
      <c r="D18" s="402"/>
      <c r="E18" s="849" t="s">
        <v>8851</v>
      </c>
      <c r="F18" s="849"/>
      <c r="G18" s="348" t="str">
        <f>IF(ISBLANK(H18),"必須","入力済")</f>
        <v>入力済</v>
      </c>
      <c r="H18" s="58" t="s">
        <v>8861</v>
      </c>
      <c r="I18" s="344" t="s">
        <v>8624</v>
      </c>
      <c r="J18" s="389" t="s">
        <v>8932</v>
      </c>
      <c r="L18" s="339"/>
    </row>
    <row r="19" spans="2:12" s="253" customFormat="1" ht="27" customHeight="1">
      <c r="C19" s="338"/>
      <c r="D19" s="338"/>
      <c r="E19" s="338"/>
      <c r="H19" s="339"/>
      <c r="I19" s="339"/>
      <c r="J19" s="340"/>
      <c r="L19" s="339"/>
    </row>
    <row r="20" spans="2:12" s="253" customFormat="1" ht="22.2">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2.4">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2.2">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2.2">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2.2">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c r="C54" s="267" t="s">
        <v>8535</v>
      </c>
      <c r="D54" s="861"/>
      <c r="E54" s="859" t="s">
        <v>8944</v>
      </c>
      <c r="F54" s="859"/>
      <c r="G54" s="320" t="str">
        <f>IF(ISBLANK(H54),"任意","入力済")</f>
        <v>任意</v>
      </c>
      <c r="H54" s="91"/>
      <c r="I54" s="343" t="s">
        <v>8933</v>
      </c>
      <c r="J54" s="390" t="s">
        <v>8943</v>
      </c>
    </row>
    <row r="55" spans="3:10" s="253" customFormat="1" ht="32.4">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c r="B1" s="6" t="s">
        <v>182</v>
      </c>
      <c r="E1" s="107" t="s">
        <v>11107</v>
      </c>
    </row>
    <row r="2" spans="2:10" ht="14.4">
      <c r="B2" s="6"/>
    </row>
    <row r="3" spans="2:10" ht="16.2">
      <c r="B3" s="22" t="s">
        <v>8074</v>
      </c>
      <c r="F3" s="1" t="s">
        <v>9055</v>
      </c>
    </row>
    <row r="4" spans="2:10" s="2" customFormat="1" ht="26.4">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09</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2">
      <c r="B90" s="22" t="s">
        <v>8075</v>
      </c>
    </row>
    <row r="91" spans="2:10">
      <c r="B91" s="1" t="s">
        <v>8076</v>
      </c>
    </row>
    <row r="92" spans="2:10" ht="26.4">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09</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6.4">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6.4">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6.4">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6.4">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9065</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8701</v>
      </c>
    </row>
    <row r="194" spans="5:40">
      <c r="E194" s="17" t="s">
        <v>669</v>
      </c>
      <c r="F194" s="17" t="s">
        <v>668</v>
      </c>
      <c r="AA194" s="13" t="s">
        <v>8324</v>
      </c>
      <c r="AB194" s="123">
        <v>258</v>
      </c>
      <c r="AM194" s="17" t="s">
        <v>9288</v>
      </c>
      <c r="AN194" s="17" t="s">
        <v>8700</v>
      </c>
    </row>
    <row r="195" spans="5:40">
      <c r="E195" s="17" t="s">
        <v>671</v>
      </c>
      <c r="F195" s="17" t="s">
        <v>670</v>
      </c>
      <c r="AA195" s="13" t="s">
        <v>8325</v>
      </c>
      <c r="AB195" s="123">
        <v>260</v>
      </c>
      <c r="AM195" s="17" t="s">
        <v>9289</v>
      </c>
      <c r="AN195" s="17" t="s">
        <v>8699</v>
      </c>
    </row>
    <row r="196" spans="5:40">
      <c r="E196" s="17" t="s">
        <v>673</v>
      </c>
      <c r="F196" s="17" t="s">
        <v>672</v>
      </c>
      <c r="AA196" s="13" t="s">
        <v>8326</v>
      </c>
      <c r="AB196" s="123">
        <v>100</v>
      </c>
      <c r="AM196" s="17" t="s">
        <v>9290</v>
      </c>
      <c r="AN196" s="17" t="s">
        <v>8698</v>
      </c>
    </row>
    <row r="197" spans="5:40">
      <c r="E197" s="17" t="s">
        <v>675</v>
      </c>
      <c r="F197" s="17" t="s">
        <v>674</v>
      </c>
      <c r="AA197" s="13" t="s">
        <v>8327</v>
      </c>
      <c r="AB197" s="124">
        <v>854</v>
      </c>
      <c r="AM197" s="17" t="s">
        <v>9291</v>
      </c>
      <c r="AN197" s="17" t="s">
        <v>8697</v>
      </c>
    </row>
    <row r="198" spans="5:40">
      <c r="E198" s="17" t="s">
        <v>677</v>
      </c>
      <c r="F198" s="17" t="s">
        <v>676</v>
      </c>
      <c r="AA198" s="13" t="s">
        <v>8329</v>
      </c>
      <c r="AB198" s="123" t="s">
        <v>8328</v>
      </c>
      <c r="AM198" s="17" t="s">
        <v>9292</v>
      </c>
      <c r="AN198" s="17" t="s">
        <v>8696</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聖才</cp:lastModifiedBy>
  <cp:lastPrinted>2025-03-12T01:28:35Z</cp:lastPrinted>
  <dcterms:created xsi:type="dcterms:W3CDTF">2005-07-01T05:21:10Z</dcterms:created>
  <dcterms:modified xsi:type="dcterms:W3CDTF">2025-06-24T06:45:23Z</dcterms:modified>
</cp:coreProperties>
</file>